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5420" windowHeight="10680" tabRatio="601" activeTab="1"/>
  </bookViews>
  <sheets>
    <sheet name="Instructions" sheetId="1" r:id="rId1"/>
    <sheet name="FWS Monthly Summary" sheetId="2" r:id="rId2"/>
    <sheet name="Student 1" sheetId="3" r:id="rId3"/>
    <sheet name="Student 2" sheetId="4" r:id="rId4"/>
    <sheet name="Student 3" sheetId="5" r:id="rId5"/>
    <sheet name="Student 4" sheetId="6" r:id="rId6"/>
    <sheet name="Student 5" sheetId="7" r:id="rId7"/>
    <sheet name="Student 6" sheetId="8" r:id="rId8"/>
    <sheet name="Student 7" sheetId="9" r:id="rId9"/>
    <sheet name="Student 8" sheetId="10" r:id="rId10"/>
    <sheet name="Student 9" sheetId="11" r:id="rId11"/>
    <sheet name="Student 10" sheetId="12" r:id="rId12"/>
    <sheet name="Student 11" sheetId="13" r:id="rId13"/>
    <sheet name="Student 12" sheetId="14" r:id="rId14"/>
    <sheet name="Student 13" sheetId="15" r:id="rId15"/>
    <sheet name="Student 14" sheetId="16" r:id="rId16"/>
    <sheet name="Student 15" sheetId="17" r:id="rId17"/>
    <sheet name="Student 16" sheetId="18" r:id="rId18"/>
    <sheet name="Student 17" sheetId="19" r:id="rId19"/>
    <sheet name="Student 18" sheetId="20" r:id="rId20"/>
    <sheet name="Student 19" sheetId="21" r:id="rId21"/>
    <sheet name="Student 20" sheetId="22" r:id="rId22"/>
  </sheets>
  <definedNames>
    <definedName name="_xlnm.Print_Area" localSheetId="2">'Student 1'!$A$1:$R$43</definedName>
  </definedNames>
  <calcPr fullCalcOnLoad="1"/>
</workbook>
</file>

<file path=xl/comments10.xml><?xml version="1.0" encoding="utf-8"?>
<comments xmlns="http://schemas.openxmlformats.org/spreadsheetml/2006/main">
  <authors>
    <author>Authorized User</author>
  </authors>
  <commentList>
    <comment ref="K3" authorId="0">
      <text>
        <r>
          <rPr>
            <sz val="10"/>
            <rFont val="Tahoma"/>
            <family val="2"/>
          </rPr>
          <t xml:space="preserve">This information is entered on the FWS Monthly Summary worksheet.
</t>
        </r>
      </text>
    </comment>
    <comment ref="G7" authorId="0">
      <text>
        <r>
          <rPr>
            <sz val="10"/>
            <rFont val="Tahoma"/>
            <family val="2"/>
          </rPr>
          <t>Enter the student's name.</t>
        </r>
      </text>
    </comment>
    <comment ref="N7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G8" authorId="0">
      <text>
        <r>
          <rPr>
            <sz val="10"/>
            <rFont val="Tahoma"/>
            <family val="2"/>
          </rPr>
          <t>Enter the student's SDSU Red ID  number.</t>
        </r>
      </text>
    </comment>
    <comment ref="N8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G9" authorId="0">
      <text>
        <r>
          <rPr>
            <sz val="10"/>
            <rFont val="Tahoma"/>
            <family val="2"/>
          </rPr>
          <t>Enter the student's job number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0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D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F11" authorId="0">
      <text>
        <r>
          <rPr>
            <sz val="10"/>
            <rFont val="Tahoma"/>
            <family val="2"/>
          </rPr>
          <t xml:space="preserve">Enter the student's pay rate.
</t>
        </r>
      </text>
    </comment>
    <comment ref="H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N11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2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P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6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</commentList>
</comments>
</file>

<file path=xl/comments11.xml><?xml version="1.0" encoding="utf-8"?>
<comments xmlns="http://schemas.openxmlformats.org/spreadsheetml/2006/main">
  <authors>
    <author>Authorized User</author>
  </authors>
  <commentList>
    <comment ref="K3" authorId="0">
      <text>
        <r>
          <rPr>
            <sz val="10"/>
            <rFont val="Tahoma"/>
            <family val="2"/>
          </rPr>
          <t xml:space="preserve">This information is entered on the FWS Monthly Summary worksheet.
</t>
        </r>
      </text>
    </comment>
    <comment ref="G7" authorId="0">
      <text>
        <r>
          <rPr>
            <sz val="10"/>
            <rFont val="Tahoma"/>
            <family val="2"/>
          </rPr>
          <t>Enter the student's name.</t>
        </r>
      </text>
    </comment>
    <comment ref="N7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G8" authorId="0">
      <text>
        <r>
          <rPr>
            <sz val="10"/>
            <rFont val="Tahoma"/>
            <family val="2"/>
          </rPr>
          <t>Enter the student's SDSU Red ID  number.</t>
        </r>
      </text>
    </comment>
    <comment ref="N8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G9" authorId="0">
      <text>
        <r>
          <rPr>
            <sz val="10"/>
            <rFont val="Tahoma"/>
            <family val="2"/>
          </rPr>
          <t>Enter the student's job number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0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D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F11" authorId="0">
      <text>
        <r>
          <rPr>
            <sz val="10"/>
            <rFont val="Tahoma"/>
            <family val="2"/>
          </rPr>
          <t xml:space="preserve">Enter the student's pay rate.
</t>
        </r>
      </text>
    </comment>
    <comment ref="H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N11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2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P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6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</commentList>
</comments>
</file>

<file path=xl/comments12.xml><?xml version="1.0" encoding="utf-8"?>
<comments xmlns="http://schemas.openxmlformats.org/spreadsheetml/2006/main">
  <authors>
    <author>Authorized User</author>
  </authors>
  <commentList>
    <comment ref="K3" authorId="0">
      <text>
        <r>
          <rPr>
            <sz val="10"/>
            <rFont val="Tahoma"/>
            <family val="2"/>
          </rPr>
          <t xml:space="preserve">This information is entered on the FWS Monthly Summary worksheet.
</t>
        </r>
      </text>
    </comment>
    <comment ref="G7" authorId="0">
      <text>
        <r>
          <rPr>
            <sz val="10"/>
            <rFont val="Tahoma"/>
            <family val="2"/>
          </rPr>
          <t>Enter the student's name.</t>
        </r>
      </text>
    </comment>
    <comment ref="N7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G8" authorId="0">
      <text>
        <r>
          <rPr>
            <sz val="10"/>
            <rFont val="Tahoma"/>
            <family val="2"/>
          </rPr>
          <t>Enter the student's SDSU Red ID  number.</t>
        </r>
      </text>
    </comment>
    <comment ref="N8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G9" authorId="0">
      <text>
        <r>
          <rPr>
            <sz val="10"/>
            <rFont val="Tahoma"/>
            <family val="2"/>
          </rPr>
          <t>Enter the student's job number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0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D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F11" authorId="0">
      <text>
        <r>
          <rPr>
            <sz val="10"/>
            <rFont val="Tahoma"/>
            <family val="2"/>
          </rPr>
          <t xml:space="preserve">Enter the student's pay rate.
</t>
        </r>
      </text>
    </comment>
    <comment ref="H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N11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2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P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6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</commentList>
</comments>
</file>

<file path=xl/comments13.xml><?xml version="1.0" encoding="utf-8"?>
<comments xmlns="http://schemas.openxmlformats.org/spreadsheetml/2006/main">
  <authors>
    <author>Authorized User</author>
  </authors>
  <commentList>
    <comment ref="K3" authorId="0">
      <text>
        <r>
          <rPr>
            <sz val="10"/>
            <rFont val="Tahoma"/>
            <family val="2"/>
          </rPr>
          <t xml:space="preserve">This information is entered on the FWS Monthly Summary worksheet.
</t>
        </r>
      </text>
    </comment>
    <comment ref="G7" authorId="0">
      <text>
        <r>
          <rPr>
            <sz val="10"/>
            <rFont val="Tahoma"/>
            <family val="2"/>
          </rPr>
          <t>Enter the student's name.</t>
        </r>
      </text>
    </comment>
    <comment ref="N7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G8" authorId="0">
      <text>
        <r>
          <rPr>
            <sz val="10"/>
            <rFont val="Tahoma"/>
            <family val="2"/>
          </rPr>
          <t>Enter the student's SDSU Red ID  number.</t>
        </r>
      </text>
    </comment>
    <comment ref="N8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G9" authorId="0">
      <text>
        <r>
          <rPr>
            <sz val="10"/>
            <rFont val="Tahoma"/>
            <family val="2"/>
          </rPr>
          <t>Enter the student's job number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0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D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F11" authorId="0">
      <text>
        <r>
          <rPr>
            <sz val="10"/>
            <rFont val="Tahoma"/>
            <family val="2"/>
          </rPr>
          <t xml:space="preserve">Enter the student's pay rate.
</t>
        </r>
      </text>
    </comment>
    <comment ref="H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N11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2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P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6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</commentList>
</comments>
</file>

<file path=xl/comments14.xml><?xml version="1.0" encoding="utf-8"?>
<comments xmlns="http://schemas.openxmlformats.org/spreadsheetml/2006/main">
  <authors>
    <author>Authorized User</author>
  </authors>
  <commentList>
    <comment ref="K3" authorId="0">
      <text>
        <r>
          <rPr>
            <sz val="10"/>
            <rFont val="Tahoma"/>
            <family val="2"/>
          </rPr>
          <t xml:space="preserve">This information is entered on the FWS Monthly Summary worksheet.
</t>
        </r>
      </text>
    </comment>
    <comment ref="G7" authorId="0">
      <text>
        <r>
          <rPr>
            <sz val="10"/>
            <rFont val="Tahoma"/>
            <family val="2"/>
          </rPr>
          <t>Enter the student's name.</t>
        </r>
      </text>
    </comment>
    <comment ref="N7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G8" authorId="0">
      <text>
        <r>
          <rPr>
            <sz val="10"/>
            <rFont val="Tahoma"/>
            <family val="2"/>
          </rPr>
          <t>Enter the student's SDSU Red ID  number.</t>
        </r>
      </text>
    </comment>
    <comment ref="N8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G9" authorId="0">
      <text>
        <r>
          <rPr>
            <sz val="10"/>
            <rFont val="Tahoma"/>
            <family val="2"/>
          </rPr>
          <t>Enter the student's job number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0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D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F11" authorId="0">
      <text>
        <r>
          <rPr>
            <sz val="10"/>
            <rFont val="Tahoma"/>
            <family val="2"/>
          </rPr>
          <t xml:space="preserve">Enter the student's pay rate.
</t>
        </r>
      </text>
    </comment>
    <comment ref="H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N11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2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P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6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</commentList>
</comments>
</file>

<file path=xl/comments15.xml><?xml version="1.0" encoding="utf-8"?>
<comments xmlns="http://schemas.openxmlformats.org/spreadsheetml/2006/main">
  <authors>
    <author>Authorized User</author>
  </authors>
  <commentList>
    <comment ref="K3" authorId="0">
      <text>
        <r>
          <rPr>
            <sz val="10"/>
            <rFont val="Tahoma"/>
            <family val="2"/>
          </rPr>
          <t xml:space="preserve">This information is entered on the FWS Monthly Summary worksheet.
</t>
        </r>
      </text>
    </comment>
    <comment ref="G7" authorId="0">
      <text>
        <r>
          <rPr>
            <sz val="10"/>
            <rFont val="Tahoma"/>
            <family val="2"/>
          </rPr>
          <t>Enter the student's name.</t>
        </r>
      </text>
    </comment>
    <comment ref="N7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G8" authorId="0">
      <text>
        <r>
          <rPr>
            <sz val="10"/>
            <rFont val="Tahoma"/>
            <family val="2"/>
          </rPr>
          <t>Enter the student's SDSU Red ID  number.</t>
        </r>
      </text>
    </comment>
    <comment ref="N8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G9" authorId="0">
      <text>
        <r>
          <rPr>
            <sz val="10"/>
            <rFont val="Tahoma"/>
            <family val="2"/>
          </rPr>
          <t>Enter the student's job number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0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D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F11" authorId="0">
      <text>
        <r>
          <rPr>
            <sz val="10"/>
            <rFont val="Tahoma"/>
            <family val="2"/>
          </rPr>
          <t xml:space="preserve">Enter the student's pay rate.
</t>
        </r>
      </text>
    </comment>
    <comment ref="H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N11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2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P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6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</commentList>
</comments>
</file>

<file path=xl/comments16.xml><?xml version="1.0" encoding="utf-8"?>
<comments xmlns="http://schemas.openxmlformats.org/spreadsheetml/2006/main">
  <authors>
    <author>Authorized User</author>
  </authors>
  <commentList>
    <comment ref="K3" authorId="0">
      <text>
        <r>
          <rPr>
            <sz val="10"/>
            <rFont val="Tahoma"/>
            <family val="2"/>
          </rPr>
          <t xml:space="preserve">This information is entered on the FWS Monthly Summary worksheet.
</t>
        </r>
      </text>
    </comment>
    <comment ref="G7" authorId="0">
      <text>
        <r>
          <rPr>
            <sz val="10"/>
            <rFont val="Tahoma"/>
            <family val="2"/>
          </rPr>
          <t>Enter the student's name.</t>
        </r>
      </text>
    </comment>
    <comment ref="N7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G8" authorId="0">
      <text>
        <r>
          <rPr>
            <sz val="10"/>
            <rFont val="Tahoma"/>
            <family val="2"/>
          </rPr>
          <t>Enter the student's SDSU Red ID  number.</t>
        </r>
      </text>
    </comment>
    <comment ref="N8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G9" authorId="0">
      <text>
        <r>
          <rPr>
            <sz val="10"/>
            <rFont val="Tahoma"/>
            <family val="2"/>
          </rPr>
          <t>Enter the student's job number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0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D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F11" authorId="0">
      <text>
        <r>
          <rPr>
            <sz val="10"/>
            <rFont val="Tahoma"/>
            <family val="2"/>
          </rPr>
          <t xml:space="preserve">Enter the student's pay rate.
</t>
        </r>
      </text>
    </comment>
    <comment ref="H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N11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2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P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6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</commentList>
</comments>
</file>

<file path=xl/comments17.xml><?xml version="1.0" encoding="utf-8"?>
<comments xmlns="http://schemas.openxmlformats.org/spreadsheetml/2006/main">
  <authors>
    <author>Authorized User</author>
  </authors>
  <commentList>
    <comment ref="K3" authorId="0">
      <text>
        <r>
          <rPr>
            <sz val="10"/>
            <rFont val="Tahoma"/>
            <family val="2"/>
          </rPr>
          <t xml:space="preserve">This information is entered on the FWS Monthly Summary worksheet.
</t>
        </r>
      </text>
    </comment>
    <comment ref="G7" authorId="0">
      <text>
        <r>
          <rPr>
            <sz val="10"/>
            <rFont val="Tahoma"/>
            <family val="2"/>
          </rPr>
          <t>Enter the student's name.</t>
        </r>
      </text>
    </comment>
    <comment ref="N7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G8" authorId="0">
      <text>
        <r>
          <rPr>
            <sz val="10"/>
            <rFont val="Tahoma"/>
            <family val="2"/>
          </rPr>
          <t>Enter the student's SDSU Red ID  number.</t>
        </r>
      </text>
    </comment>
    <comment ref="N8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G9" authorId="0">
      <text>
        <r>
          <rPr>
            <sz val="10"/>
            <rFont val="Tahoma"/>
            <family val="2"/>
          </rPr>
          <t>Enter the student's job number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0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D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F11" authorId="0">
      <text>
        <r>
          <rPr>
            <sz val="10"/>
            <rFont val="Tahoma"/>
            <family val="2"/>
          </rPr>
          <t xml:space="preserve">Enter the student's pay rate.
</t>
        </r>
      </text>
    </comment>
    <comment ref="H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N11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2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P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6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</commentList>
</comments>
</file>

<file path=xl/comments18.xml><?xml version="1.0" encoding="utf-8"?>
<comments xmlns="http://schemas.openxmlformats.org/spreadsheetml/2006/main">
  <authors>
    <author>Authorized User</author>
  </authors>
  <commentList>
    <comment ref="K3" authorId="0">
      <text>
        <r>
          <rPr>
            <sz val="10"/>
            <rFont val="Tahoma"/>
            <family val="2"/>
          </rPr>
          <t xml:space="preserve">This information is entered on the FWS Monthly Summary worksheet.
</t>
        </r>
      </text>
    </comment>
    <comment ref="G7" authorId="0">
      <text>
        <r>
          <rPr>
            <sz val="10"/>
            <rFont val="Tahoma"/>
            <family val="2"/>
          </rPr>
          <t>Enter the student's name.</t>
        </r>
      </text>
    </comment>
    <comment ref="N7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G8" authorId="0">
      <text>
        <r>
          <rPr>
            <sz val="10"/>
            <rFont val="Tahoma"/>
            <family val="2"/>
          </rPr>
          <t>Enter the student's SDSU Red ID  number.</t>
        </r>
      </text>
    </comment>
    <comment ref="N8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G9" authorId="0">
      <text>
        <r>
          <rPr>
            <sz val="10"/>
            <rFont val="Tahoma"/>
            <family val="2"/>
          </rPr>
          <t>Enter the student's job number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0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D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F11" authorId="0">
      <text>
        <r>
          <rPr>
            <sz val="10"/>
            <rFont val="Tahoma"/>
            <family val="2"/>
          </rPr>
          <t xml:space="preserve">Enter the student's pay rate.
</t>
        </r>
      </text>
    </comment>
    <comment ref="H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N11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2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P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6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</commentList>
</comments>
</file>

<file path=xl/comments19.xml><?xml version="1.0" encoding="utf-8"?>
<comments xmlns="http://schemas.openxmlformats.org/spreadsheetml/2006/main">
  <authors>
    <author>Authorized User</author>
  </authors>
  <commentList>
    <comment ref="K3" authorId="0">
      <text>
        <r>
          <rPr>
            <sz val="10"/>
            <rFont val="Tahoma"/>
            <family val="2"/>
          </rPr>
          <t xml:space="preserve">This information is entered on the FWS Monthly Summary worksheet.
</t>
        </r>
      </text>
    </comment>
    <comment ref="G7" authorId="0">
      <text>
        <r>
          <rPr>
            <sz val="10"/>
            <rFont val="Tahoma"/>
            <family val="2"/>
          </rPr>
          <t>Enter the student's name.</t>
        </r>
      </text>
    </comment>
    <comment ref="N7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G8" authorId="0">
      <text>
        <r>
          <rPr>
            <sz val="10"/>
            <rFont val="Tahoma"/>
            <family val="2"/>
          </rPr>
          <t>Enter the student's SDSU Red ID  number.</t>
        </r>
      </text>
    </comment>
    <comment ref="N8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G9" authorId="0">
      <text>
        <r>
          <rPr>
            <sz val="10"/>
            <rFont val="Tahoma"/>
            <family val="2"/>
          </rPr>
          <t>Enter the student's job number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0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D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F11" authorId="0">
      <text>
        <r>
          <rPr>
            <sz val="10"/>
            <rFont val="Tahoma"/>
            <family val="2"/>
          </rPr>
          <t xml:space="preserve">Enter the student's pay rate.
</t>
        </r>
      </text>
    </comment>
    <comment ref="H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N11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2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P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6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</commentList>
</comments>
</file>

<file path=xl/comments20.xml><?xml version="1.0" encoding="utf-8"?>
<comments xmlns="http://schemas.openxmlformats.org/spreadsheetml/2006/main">
  <authors>
    <author>Authorized User</author>
  </authors>
  <commentList>
    <comment ref="K3" authorId="0">
      <text>
        <r>
          <rPr>
            <sz val="10"/>
            <rFont val="Tahoma"/>
            <family val="2"/>
          </rPr>
          <t xml:space="preserve">This information is entered on the FWS Monthly Summary worksheet.
</t>
        </r>
      </text>
    </comment>
    <comment ref="G7" authorId="0">
      <text>
        <r>
          <rPr>
            <sz val="10"/>
            <rFont val="Tahoma"/>
            <family val="2"/>
          </rPr>
          <t>Enter the student's name.</t>
        </r>
      </text>
    </comment>
    <comment ref="N7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G8" authorId="0">
      <text>
        <r>
          <rPr>
            <sz val="10"/>
            <rFont val="Tahoma"/>
            <family val="2"/>
          </rPr>
          <t>Enter the student's SDSU Red ID  number.</t>
        </r>
      </text>
    </comment>
    <comment ref="N8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G9" authorId="0">
      <text>
        <r>
          <rPr>
            <sz val="10"/>
            <rFont val="Tahoma"/>
            <family val="2"/>
          </rPr>
          <t>Enter the student's job number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0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D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F11" authorId="0">
      <text>
        <r>
          <rPr>
            <sz val="10"/>
            <rFont val="Tahoma"/>
            <family val="2"/>
          </rPr>
          <t xml:space="preserve">Enter the student's pay rate.
</t>
        </r>
      </text>
    </comment>
    <comment ref="H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N11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2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P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6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</commentList>
</comments>
</file>

<file path=xl/comments21.xml><?xml version="1.0" encoding="utf-8"?>
<comments xmlns="http://schemas.openxmlformats.org/spreadsheetml/2006/main">
  <authors>
    <author>Authorized User</author>
  </authors>
  <commentList>
    <comment ref="K3" authorId="0">
      <text>
        <r>
          <rPr>
            <sz val="10"/>
            <rFont val="Tahoma"/>
            <family val="2"/>
          </rPr>
          <t xml:space="preserve">This information is entered on the FWS Monthly Summary worksheet.
</t>
        </r>
      </text>
    </comment>
    <comment ref="G7" authorId="0">
      <text>
        <r>
          <rPr>
            <sz val="10"/>
            <rFont val="Tahoma"/>
            <family val="2"/>
          </rPr>
          <t>Enter the student's name.</t>
        </r>
      </text>
    </comment>
    <comment ref="N7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G8" authorId="0">
      <text>
        <r>
          <rPr>
            <sz val="10"/>
            <rFont val="Tahoma"/>
            <family val="2"/>
          </rPr>
          <t>Enter the student's SDSU Red ID  number.</t>
        </r>
      </text>
    </comment>
    <comment ref="N8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G9" authorId="0">
      <text>
        <r>
          <rPr>
            <sz val="10"/>
            <rFont val="Tahoma"/>
            <family val="2"/>
          </rPr>
          <t>Enter the student's job number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0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D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F11" authorId="0">
      <text>
        <r>
          <rPr>
            <sz val="10"/>
            <rFont val="Tahoma"/>
            <family val="2"/>
          </rPr>
          <t xml:space="preserve">Enter the student's pay rate.
</t>
        </r>
      </text>
    </comment>
    <comment ref="H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N11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2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P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6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</commentList>
</comments>
</file>

<file path=xl/comments22.xml><?xml version="1.0" encoding="utf-8"?>
<comments xmlns="http://schemas.openxmlformats.org/spreadsheetml/2006/main">
  <authors>
    <author>Authorized User</author>
  </authors>
  <commentList>
    <comment ref="K3" authorId="0">
      <text>
        <r>
          <rPr>
            <sz val="10"/>
            <rFont val="Tahoma"/>
            <family val="2"/>
          </rPr>
          <t xml:space="preserve">This information is entered on the FWS Monthly Summary worksheet.
</t>
        </r>
      </text>
    </comment>
    <comment ref="G7" authorId="0">
      <text>
        <r>
          <rPr>
            <sz val="10"/>
            <rFont val="Tahoma"/>
            <family val="2"/>
          </rPr>
          <t>Enter the student's name.</t>
        </r>
      </text>
    </comment>
    <comment ref="N7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G8" authorId="0">
      <text>
        <r>
          <rPr>
            <sz val="10"/>
            <rFont val="Tahoma"/>
            <family val="2"/>
          </rPr>
          <t>Enter the student's SDSU Red ID  number.</t>
        </r>
      </text>
    </comment>
    <comment ref="N8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G9" authorId="0">
      <text>
        <r>
          <rPr>
            <sz val="10"/>
            <rFont val="Tahoma"/>
            <family val="2"/>
          </rPr>
          <t>Enter the student's job number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0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D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F11" authorId="0">
      <text>
        <r>
          <rPr>
            <sz val="10"/>
            <rFont val="Tahoma"/>
            <family val="2"/>
          </rPr>
          <t xml:space="preserve">Enter the student's pay rate.
</t>
        </r>
      </text>
    </comment>
    <comment ref="H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N11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2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P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6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</commentList>
</comments>
</file>

<file path=xl/comments3.xml><?xml version="1.0" encoding="utf-8"?>
<comments xmlns="http://schemas.openxmlformats.org/spreadsheetml/2006/main">
  <authors>
    <author>Authorized User</author>
  </authors>
  <commentList>
    <comment ref="K3" authorId="0">
      <text>
        <r>
          <rPr>
            <sz val="10"/>
            <rFont val="Tahoma"/>
            <family val="2"/>
          </rPr>
          <t xml:space="preserve">This information is entered on the FWS Monthly Summary worksheet.
</t>
        </r>
      </text>
    </comment>
    <comment ref="G7" authorId="0">
      <text>
        <r>
          <rPr>
            <sz val="10"/>
            <rFont val="Tahoma"/>
            <family val="2"/>
          </rPr>
          <t>Enter the student's name.</t>
        </r>
      </text>
    </comment>
    <comment ref="N7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G8" authorId="0">
      <text>
        <r>
          <rPr>
            <sz val="10"/>
            <rFont val="Tahoma"/>
            <family val="2"/>
          </rPr>
          <t>Enter the student's SDSU Red ID number.</t>
        </r>
      </text>
    </comment>
    <comment ref="G9" authorId="0">
      <text>
        <r>
          <rPr>
            <sz val="10"/>
            <rFont val="Tahoma"/>
            <family val="2"/>
          </rPr>
          <t>Enter the student's job number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F11" authorId="0">
      <text>
        <r>
          <rPr>
            <sz val="10"/>
            <rFont val="Tahoma"/>
            <family val="2"/>
          </rPr>
          <t xml:space="preserve">Enter the student's pay rate.
</t>
        </r>
      </text>
    </comment>
    <comment ref="H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N8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9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0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1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2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P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6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</commentList>
</comments>
</file>

<file path=xl/comments4.xml><?xml version="1.0" encoding="utf-8"?>
<comments xmlns="http://schemas.openxmlformats.org/spreadsheetml/2006/main">
  <authors>
    <author>Authorized User</author>
  </authors>
  <commentList>
    <comment ref="K3" authorId="0">
      <text>
        <r>
          <rPr>
            <sz val="10"/>
            <rFont val="Tahoma"/>
            <family val="2"/>
          </rPr>
          <t xml:space="preserve">This information is entered on the FWS Monthly Summary worksheet.
</t>
        </r>
      </text>
    </comment>
    <comment ref="G7" authorId="0">
      <text>
        <r>
          <rPr>
            <sz val="10"/>
            <rFont val="Tahoma"/>
            <family val="2"/>
          </rPr>
          <t>Enter the student's name.</t>
        </r>
      </text>
    </comment>
    <comment ref="N7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G8" authorId="0">
      <text>
        <r>
          <rPr>
            <sz val="10"/>
            <rFont val="Tahoma"/>
            <family val="2"/>
          </rPr>
          <t>Enter the student's SDSU Red ID  number.</t>
        </r>
      </text>
    </comment>
    <comment ref="N8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G9" authorId="0">
      <text>
        <r>
          <rPr>
            <sz val="10"/>
            <rFont val="Tahoma"/>
            <family val="2"/>
          </rPr>
          <t>Enter the student's job number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0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D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F11" authorId="0">
      <text>
        <r>
          <rPr>
            <sz val="10"/>
            <rFont val="Tahoma"/>
            <family val="2"/>
          </rPr>
          <t xml:space="preserve">Enter the student's pay rate.
</t>
        </r>
      </text>
    </comment>
    <comment ref="H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N11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2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P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6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</commentList>
</comments>
</file>

<file path=xl/comments5.xml><?xml version="1.0" encoding="utf-8"?>
<comments xmlns="http://schemas.openxmlformats.org/spreadsheetml/2006/main">
  <authors>
    <author>Authorized User</author>
    <author>Chip Pierce</author>
  </authors>
  <commentList>
    <comment ref="K3" authorId="0">
      <text>
        <r>
          <rPr>
            <sz val="10"/>
            <rFont val="Tahoma"/>
            <family val="2"/>
          </rPr>
          <t xml:space="preserve">This information is entered on the FWS Monthly Summary worksheet.
</t>
        </r>
      </text>
    </comment>
    <comment ref="G7" authorId="0">
      <text>
        <r>
          <rPr>
            <sz val="10"/>
            <rFont val="Tahoma"/>
            <family val="2"/>
          </rPr>
          <t>Enter the student's name.</t>
        </r>
      </text>
    </comment>
    <comment ref="N7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8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G9" authorId="0">
      <text>
        <r>
          <rPr>
            <sz val="10"/>
            <rFont val="Tahoma"/>
            <family val="2"/>
          </rPr>
          <t>Enter the student's job number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0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D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F11" authorId="0">
      <text>
        <r>
          <rPr>
            <sz val="10"/>
            <rFont val="Tahoma"/>
            <family val="2"/>
          </rPr>
          <t xml:space="preserve">Enter the student's pay rate.
</t>
        </r>
      </text>
    </comment>
    <comment ref="H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N11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2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P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6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G8" authorId="1">
      <text>
        <r>
          <rPr>
            <sz val="10"/>
            <rFont val="Tahoma"/>
            <family val="2"/>
          </rPr>
          <t>Enter the student's SDSU Red ID  number.</t>
        </r>
      </text>
    </comment>
  </commentList>
</comments>
</file>

<file path=xl/comments6.xml><?xml version="1.0" encoding="utf-8"?>
<comments xmlns="http://schemas.openxmlformats.org/spreadsheetml/2006/main">
  <authors>
    <author>Authorized User</author>
  </authors>
  <commentList>
    <comment ref="K3" authorId="0">
      <text>
        <r>
          <rPr>
            <sz val="10"/>
            <rFont val="Tahoma"/>
            <family val="2"/>
          </rPr>
          <t xml:space="preserve">This information is entered on the FWS Monthly Summary worksheet.
</t>
        </r>
      </text>
    </comment>
    <comment ref="G7" authorId="0">
      <text>
        <r>
          <rPr>
            <sz val="10"/>
            <rFont val="Tahoma"/>
            <family val="2"/>
          </rPr>
          <t>Enter the student's name.</t>
        </r>
      </text>
    </comment>
    <comment ref="N7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G8" authorId="0">
      <text>
        <r>
          <rPr>
            <sz val="10"/>
            <rFont val="Tahoma"/>
            <family val="2"/>
          </rPr>
          <t>Enter the student's SDSU Red ID  number.</t>
        </r>
      </text>
    </comment>
    <comment ref="N8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G9" authorId="0">
      <text>
        <r>
          <rPr>
            <sz val="10"/>
            <rFont val="Tahoma"/>
            <family val="2"/>
          </rPr>
          <t>Enter the student's job number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0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D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F11" authorId="0">
      <text>
        <r>
          <rPr>
            <sz val="10"/>
            <rFont val="Tahoma"/>
            <family val="2"/>
          </rPr>
          <t xml:space="preserve">Enter the student's pay rate.
</t>
        </r>
      </text>
    </comment>
    <comment ref="H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N11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2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P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6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</commentList>
</comments>
</file>

<file path=xl/comments7.xml><?xml version="1.0" encoding="utf-8"?>
<comments xmlns="http://schemas.openxmlformats.org/spreadsheetml/2006/main">
  <authors>
    <author>Authorized User</author>
  </authors>
  <commentList>
    <comment ref="K3" authorId="0">
      <text>
        <r>
          <rPr>
            <sz val="10"/>
            <rFont val="Tahoma"/>
            <family val="2"/>
          </rPr>
          <t xml:space="preserve">This information is entered on the FWS Monthly Summary worksheet.
</t>
        </r>
      </text>
    </comment>
    <comment ref="G7" authorId="0">
      <text>
        <r>
          <rPr>
            <sz val="10"/>
            <rFont val="Tahoma"/>
            <family val="2"/>
          </rPr>
          <t>Enter the student's name.</t>
        </r>
      </text>
    </comment>
    <comment ref="N7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G8" authorId="0">
      <text>
        <r>
          <rPr>
            <sz val="10"/>
            <rFont val="Tahoma"/>
            <family val="2"/>
          </rPr>
          <t>Enter the student's SDSU Red ID  number.</t>
        </r>
      </text>
    </comment>
    <comment ref="N8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G9" authorId="0">
      <text>
        <r>
          <rPr>
            <sz val="10"/>
            <rFont val="Tahoma"/>
            <family val="2"/>
          </rPr>
          <t>Enter the student's job number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0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D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F11" authorId="0">
      <text>
        <r>
          <rPr>
            <sz val="10"/>
            <rFont val="Tahoma"/>
            <family val="2"/>
          </rPr>
          <t xml:space="preserve">Enter the student's pay rate.
</t>
        </r>
      </text>
    </comment>
    <comment ref="H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N11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2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P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6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</commentList>
</comments>
</file>

<file path=xl/comments8.xml><?xml version="1.0" encoding="utf-8"?>
<comments xmlns="http://schemas.openxmlformats.org/spreadsheetml/2006/main">
  <authors>
    <author>Authorized User</author>
  </authors>
  <commentList>
    <comment ref="K3" authorId="0">
      <text>
        <r>
          <rPr>
            <sz val="10"/>
            <rFont val="Tahoma"/>
            <family val="2"/>
          </rPr>
          <t xml:space="preserve">This information is entered on the FWS Monthly Summary worksheet.
</t>
        </r>
      </text>
    </comment>
    <comment ref="G7" authorId="0">
      <text>
        <r>
          <rPr>
            <sz val="10"/>
            <rFont val="Tahoma"/>
            <family val="2"/>
          </rPr>
          <t>Enter the student's name.</t>
        </r>
      </text>
    </comment>
    <comment ref="N7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G8" authorId="0">
      <text>
        <r>
          <rPr>
            <sz val="10"/>
            <rFont val="Tahoma"/>
            <family val="2"/>
          </rPr>
          <t>Enter the student's SDSU Red ID  number.</t>
        </r>
      </text>
    </comment>
    <comment ref="N8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G9" authorId="0">
      <text>
        <r>
          <rPr>
            <sz val="10"/>
            <rFont val="Tahoma"/>
            <family val="2"/>
          </rPr>
          <t>Enter the student's job number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0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D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F11" authorId="0">
      <text>
        <r>
          <rPr>
            <sz val="10"/>
            <rFont val="Tahoma"/>
            <family val="2"/>
          </rPr>
          <t xml:space="preserve">Enter the student's pay rate.
</t>
        </r>
      </text>
    </comment>
    <comment ref="H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N11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2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P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6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</commentList>
</comments>
</file>

<file path=xl/comments9.xml><?xml version="1.0" encoding="utf-8"?>
<comments xmlns="http://schemas.openxmlformats.org/spreadsheetml/2006/main">
  <authors>
    <author>Authorized User</author>
  </authors>
  <commentList>
    <comment ref="K3" authorId="0">
      <text>
        <r>
          <rPr>
            <sz val="10"/>
            <rFont val="Tahoma"/>
            <family val="2"/>
          </rPr>
          <t xml:space="preserve">This information is entered on the FWS Monthly Summary worksheet.
</t>
        </r>
      </text>
    </comment>
    <comment ref="G7" authorId="0">
      <text>
        <r>
          <rPr>
            <sz val="10"/>
            <rFont val="Tahoma"/>
            <family val="2"/>
          </rPr>
          <t>Enter the student's name.</t>
        </r>
      </text>
    </comment>
    <comment ref="N7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G8" authorId="0">
      <text>
        <r>
          <rPr>
            <sz val="10"/>
            <rFont val="Tahoma"/>
            <family val="2"/>
          </rPr>
          <t>Enter the student's SDSU Red ID  number.</t>
        </r>
      </text>
    </comment>
    <comment ref="N8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G9" authorId="0">
      <text>
        <r>
          <rPr>
            <sz val="10"/>
            <rFont val="Tahoma"/>
            <family val="2"/>
          </rPr>
          <t>Enter the student's job number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0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D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F11" authorId="0">
      <text>
        <r>
          <rPr>
            <sz val="10"/>
            <rFont val="Tahoma"/>
            <family val="2"/>
          </rPr>
          <t xml:space="preserve">Enter the student's pay rate.
</t>
        </r>
      </text>
    </comment>
    <comment ref="H1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N11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N12" authorId="0">
      <text>
        <r>
          <rPr>
            <sz val="10"/>
            <rFont val="Tahoma"/>
            <family val="2"/>
          </rPr>
          <t>This information is entered on the FWS Monthly Summary worksheet.</t>
        </r>
      </text>
    </comment>
    <comment ref="P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7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8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19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0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1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2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P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Q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3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  <comment ref="R26" authorId="0">
      <text>
        <r>
          <rPr>
            <sz val="10"/>
            <rFont val="Tahoma"/>
            <family val="2"/>
          </rPr>
          <t xml:space="preserve">This information is calculated automatically.
</t>
        </r>
      </text>
    </comment>
  </commentList>
</comments>
</file>

<file path=xl/sharedStrings.xml><?xml version="1.0" encoding="utf-8"?>
<sst xmlns="http://schemas.openxmlformats.org/spreadsheetml/2006/main" count="1456" uniqueCount="134">
  <si>
    <t>SAN DIEGO STATE UNIVERSITY</t>
  </si>
  <si>
    <t>Federal Work Study Program</t>
  </si>
  <si>
    <t>TIME SHEET for Month / Year :</t>
  </si>
  <si>
    <t>EMPLOYEE INFORMATION</t>
  </si>
  <si>
    <t>EMPLOYER INFORMATION</t>
  </si>
  <si>
    <t>Employee's Name:</t>
  </si>
  <si>
    <t>Dept./ Agency Name:</t>
  </si>
  <si>
    <t>Supervisor Name:</t>
  </si>
  <si>
    <t>Supervisor Phone #:</t>
  </si>
  <si>
    <t>Division Name</t>
  </si>
  <si>
    <t>Division # :</t>
  </si>
  <si>
    <t>CERTIFICATION</t>
  </si>
  <si>
    <t>Employee Signature:</t>
  </si>
  <si>
    <t>Supervisor Signature:</t>
  </si>
  <si>
    <t>Payroll Period</t>
  </si>
  <si>
    <t>Total Hours</t>
  </si>
  <si>
    <t>Pay</t>
  </si>
  <si>
    <t>Gross Earnings</t>
  </si>
  <si>
    <t>=</t>
  </si>
  <si>
    <t>DATE</t>
  </si>
  <si>
    <t>To - From</t>
  </si>
  <si>
    <t>SUN</t>
  </si>
  <si>
    <t>MON</t>
  </si>
  <si>
    <t>WED</t>
  </si>
  <si>
    <t>FRI</t>
  </si>
  <si>
    <t>SAT</t>
  </si>
  <si>
    <t>WEEKLY</t>
  </si>
  <si>
    <t xml:space="preserve">Pay Period </t>
  </si>
  <si>
    <t>Name</t>
  </si>
  <si>
    <t>Pay Rate</t>
  </si>
  <si>
    <t>in my Federal Work Study Earnings Limit to cover the earnings reported above.</t>
  </si>
  <si>
    <t>I certify that I have personal knowledge of the correctness of the hours reported above and that the work</t>
  </si>
  <si>
    <t>was performed in a satisfactory manner.</t>
  </si>
  <si>
    <t>Division Coordinator Signature:</t>
  </si>
  <si>
    <t>hours reported above and hereby authorize payment.</t>
  </si>
  <si>
    <t>Division Name:</t>
  </si>
  <si>
    <t>Division #:</t>
  </si>
  <si>
    <t>Job #</t>
  </si>
  <si>
    <t>Payroll Period:</t>
  </si>
  <si>
    <t>Mo/Yr</t>
  </si>
  <si>
    <t>Department Total Earnings:</t>
  </si>
  <si>
    <t>Department Name:</t>
  </si>
  <si>
    <t>FWS MONTHLY EARNINGS SUMMARY</t>
  </si>
  <si>
    <t>TUE</t>
  </si>
  <si>
    <t>THU</t>
  </si>
  <si>
    <t>Hrs</t>
  </si>
  <si>
    <t>Mins</t>
  </si>
  <si>
    <t>Payroll Period Totals:</t>
  </si>
  <si>
    <t>the nearest tenth of an hour.</t>
  </si>
  <si>
    <t>48.94 = 48.9</t>
  </si>
  <si>
    <t>60.55 = 60.6</t>
  </si>
  <si>
    <t>20.71 = 20.7</t>
  </si>
  <si>
    <t>80.98 = 81.0</t>
  </si>
  <si>
    <t xml:space="preserve">Examples: </t>
  </si>
  <si>
    <r>
      <t>SAN DIEGO STATE UNIVERSITY</t>
    </r>
    <r>
      <rPr>
        <sz val="14"/>
        <rFont val="Arial Black"/>
        <family val="2"/>
      </rPr>
      <t xml:space="preserve"> - </t>
    </r>
    <r>
      <rPr>
        <b/>
        <sz val="14"/>
        <rFont val="Arial Black"/>
        <family val="2"/>
      </rPr>
      <t>Federal Work Study Program</t>
    </r>
  </si>
  <si>
    <t xml:space="preserve">In </t>
  </si>
  <si>
    <t>Tenths</t>
  </si>
  <si>
    <t>SUPERVISOR INSTRUCTIONS</t>
  </si>
  <si>
    <t xml:space="preserve">TIME SHEET FOR MONTH / YEAR: </t>
  </si>
  <si>
    <t xml:space="preserve">EMPLOYER INFORMATION: </t>
  </si>
  <si>
    <t>EMPLOYEE INFORMATION:</t>
  </si>
  <si>
    <t>During the Payroll Period:</t>
  </si>
  <si>
    <t>At the end of the Payroll Period:</t>
  </si>
  <si>
    <t>a.  No hours are recorded for a Payroll Period other than the one listed.</t>
  </si>
  <si>
    <t>If all information reported on each Time Sheet is correct, sign on the Supervisor Signature line.</t>
  </si>
  <si>
    <t>DIVISION COORDINATOR INSTRUCTIONS</t>
  </si>
  <si>
    <t>If all information is correct, sign on Division Coordinator Signature line.</t>
  </si>
  <si>
    <t>1.</t>
  </si>
  <si>
    <t>2.</t>
  </si>
  <si>
    <t>3.</t>
  </si>
  <si>
    <t>4.</t>
  </si>
  <si>
    <t>5.</t>
  </si>
  <si>
    <t>6.</t>
  </si>
  <si>
    <t>Do not report time worked during any other Payroll Period.</t>
  </si>
  <si>
    <t>Do not include a lunch break in daily hours worked.</t>
  </si>
  <si>
    <t>c.  There are no paid lunch or dinner breaks.</t>
  </si>
  <si>
    <t>At the beginning of each Payroll Period complete the following sections on the FWS Monthly Earnings Summary.</t>
  </si>
  <si>
    <t xml:space="preserve">4.  </t>
  </si>
  <si>
    <t>x Rate</t>
  </si>
  <si>
    <t>This same information will automatically appear on all time sheets in this Excel workbook.</t>
  </si>
  <si>
    <t>round the total payroll hours to the nearest tenth of an hour.</t>
  </si>
  <si>
    <t>Enter the appropriate Month / Year for the Payroll Period.</t>
  </si>
  <si>
    <t>Job #:</t>
  </si>
  <si>
    <t xml:space="preserve">The Excel spreadsheet will automatically calculate total weekly hours and minutes, total hours per payroll period, and will </t>
  </si>
  <si>
    <t>Supervisor:</t>
  </si>
  <si>
    <t>Supervisor's Phone:</t>
  </si>
  <si>
    <r>
      <t>automatically appear on the FWS Monthly Summary in this Excel workbook.  (</t>
    </r>
    <r>
      <rPr>
        <b/>
        <i/>
        <sz val="10"/>
        <rFont val="Arial"/>
        <family val="2"/>
      </rPr>
      <t>You will only need to enter data in the blue</t>
    </r>
  </si>
  <si>
    <r>
      <t xml:space="preserve"> c</t>
    </r>
    <r>
      <rPr>
        <b/>
        <i/>
        <sz val="10"/>
        <rFont val="Arial"/>
        <family val="2"/>
      </rPr>
      <t>ells in the Employee Information section</t>
    </r>
    <r>
      <rPr>
        <b/>
        <sz val="10"/>
        <rFont val="Arial"/>
        <family val="2"/>
      </rPr>
      <t>.)</t>
    </r>
  </si>
  <si>
    <t xml:space="preserve">Be sure that all hours worked are reported on the Time Sheet.  The monthly total hours will be automatically calculated by the </t>
  </si>
  <si>
    <t xml:space="preserve">Excel spreadsheet and will appear on the FWS Monthly Summary Sheet in this Excel workbook. </t>
  </si>
  <si>
    <t>Phone Number.</t>
  </si>
  <si>
    <t xml:space="preserve">Check to make sure that </t>
  </si>
  <si>
    <t>b.  Time worked is recorded in hours and minutes.</t>
  </si>
  <si>
    <t xml:space="preserve">classes are not in session.  If a student is allowed to exceed these limits, the employing department must pay the excess </t>
  </si>
  <si>
    <t>hours out of its own funds.</t>
  </si>
  <si>
    <t>TOTAL</t>
  </si>
  <si>
    <t>I certify that adequate funds are available in the department/agency allocation to cover payment for the</t>
  </si>
  <si>
    <t>The total above rounded to</t>
  </si>
  <si>
    <t>At the beginning of each Payroll Period complete the following sections on each student's Time Sheet.  This information will</t>
  </si>
  <si>
    <t>or automatically calculated.)</t>
  </si>
  <si>
    <t xml:space="preserve">(You will only need to enter data in the blue cells.  Information in green cells is either linked from the FWS Monthly Summary </t>
  </si>
  <si>
    <t xml:space="preserve">Report total hours and minutes worked each day of the Payroll Period in the appropriate columns on the Time Sheet.  </t>
  </si>
  <si>
    <t xml:space="preserve">Note: although supervisors should maintain detailed records of work start and stop times to ensure Time Sheet  </t>
  </si>
  <si>
    <t xml:space="preserve">accuracy, only total hours and minutes should be reported on the student's Time Sheet.  </t>
  </si>
  <si>
    <t>Print a hard copy of each student's Time Sheet and one copy of the FWS Monthly Summary.</t>
  </si>
  <si>
    <t>Submit all Time Sheets to the Division Coordinator as soon as possible after the Payroll Period ends.</t>
  </si>
  <si>
    <t>I certify that I have worked all of the hours indicated on this Time Sheet.  I have a sufficient amount remaining</t>
  </si>
  <si>
    <t xml:space="preserve">Do not report hours on a weekend or holiday unless the student actually worked.  </t>
  </si>
  <si>
    <t xml:space="preserve">f.  The student has not worked in excess of 20 hours per week when classes are in session, or 40 hours per week when </t>
  </si>
  <si>
    <t xml:space="preserve">&gt; &gt; &gt; &gt; </t>
  </si>
  <si>
    <t>Red ID</t>
  </si>
  <si>
    <t>Employee's Red ID</t>
  </si>
  <si>
    <t>Enter the Employee's Name, Red ID Number, Job Number, and Hourly Pay Rate.</t>
  </si>
  <si>
    <t>Check to make sure that the following sections have been completed by the student and his/her supervisor:  employee information,</t>
  </si>
  <si>
    <t xml:space="preserve">employer informaiton, pay period, and the certification.  The supervisor and division coordinator MUST ALWAYS sign a time sheet; </t>
  </si>
  <si>
    <t>however, the student's signature is optional.</t>
  </si>
  <si>
    <t>For assistance, contact the Federal Work Study Coordinator at 594-1629.</t>
  </si>
  <si>
    <t>FWS Time Sheet Instructions</t>
  </si>
  <si>
    <t>Check and make sure that the EMPLOYEE INFORMATION section is complete.</t>
  </si>
  <si>
    <t>d.  The Employee's Name and SDSU Red ID number are on the Time Sheet.</t>
  </si>
  <si>
    <t xml:space="preserve">Submit the Time Sheet to the Office of Financial Aid and Scholarships by 4:00 p.m. on the payroll due date.  </t>
  </si>
  <si>
    <t xml:space="preserve">Enter Division Name, Department / Agency Name, Division Number, Department ID, Supervisor Name, and Supervisor's </t>
  </si>
  <si>
    <t xml:space="preserve">from the same Department ID. </t>
  </si>
  <si>
    <t>Note:  Please create separate Excel workbooks for each Department ID.  Each Excel workbook should contain only those students</t>
  </si>
  <si>
    <t>updated 1/25/07</t>
  </si>
  <si>
    <t>e.  The Division Number, Job Number, and Department ID are accurate.</t>
  </si>
  <si>
    <t xml:space="preserve">    Division Name:</t>
  </si>
  <si>
    <t xml:space="preserve">    Department Name:</t>
  </si>
  <si>
    <t xml:space="preserve">    Division Number:</t>
  </si>
  <si>
    <t xml:space="preserve">    Department ID:</t>
  </si>
  <si>
    <t xml:space="preserve">    Supervisor:</t>
  </si>
  <si>
    <t xml:space="preserve">    Supervisor's Phone:</t>
  </si>
  <si>
    <t>NOTE: Password for this document is Luisa. If you need to make a copy, please remove this password info.</t>
  </si>
  <si>
    <t>Department ID: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</si>
</sst>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"/>
    <numFmt numFmtId="166" formatCode="000\-00\-0000"/>
    <numFmt numFmtId="167" formatCode="_(&quot;$&quot;* #,##0.0_);_(&quot;$&quot;* \(#,##0.0\);_(&quot;$&quot;* &quot;-&quot;?_);_(@_)"/>
    <numFmt numFmtId="168" formatCode="_(* #,##0.0_);_(* \(#,##0.0\);_(* &quot;-&quot;?_);_(@_)"/>
    <numFmt numFmtId="169" formatCode="m/d"/>
    <numFmt numFmtId="170" formatCode="[&lt;=9999999]###\-####;\(###\)\ ###\-####"/>
    <numFmt numFmtId="171" formatCode="0.00;[Red]0.00"/>
    <numFmt numFmtId="172" formatCode="&quot;$&quot;#,##0.00"/>
  </numFmts>
  <fonts count="26">
    <font>
      <sz val="10"/>
      <name val="Arial"/>
      <family val="0"/>
    </font>
    <font>
      <b/>
      <sz val="10"/>
      <name val="Arial Black"/>
      <family val="2"/>
    </font>
    <font>
      <sz val="10"/>
      <name val="Arial Black"/>
      <family val="2"/>
    </font>
    <font>
      <b/>
      <u val="single"/>
      <sz val="9"/>
      <name val="Arial Black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 Black"/>
      <family val="2"/>
    </font>
    <font>
      <sz val="14"/>
      <name val="Arial Black"/>
      <family val="2"/>
    </font>
    <font>
      <b/>
      <sz val="11"/>
      <name val="Arial"/>
      <family val="2"/>
    </font>
    <font>
      <b/>
      <u val="single"/>
      <sz val="8"/>
      <name val="Arial Black"/>
      <family val="2"/>
    </font>
    <font>
      <b/>
      <u val="single"/>
      <sz val="11"/>
      <name val="Arial Black"/>
      <family val="2"/>
    </font>
    <font>
      <b/>
      <u val="single"/>
      <sz val="12"/>
      <name val="Arial Black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Arial Black"/>
      <family val="2"/>
    </font>
    <font>
      <sz val="14"/>
      <name val="Arial"/>
      <family val="2"/>
    </font>
    <font>
      <sz val="8"/>
      <name val="Tahoma"/>
      <family val="0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Up">
        <bgColor indexed="41"/>
      </patternFill>
    </fill>
    <fill>
      <patternFill patternType="lightUp">
        <bgColor indexed="43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right"/>
    </xf>
    <xf numFmtId="49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 horizontal="center"/>
    </xf>
    <xf numFmtId="49" fontId="0" fillId="3" borderId="0" xfId="0" applyNumberFormat="1" applyFill="1" applyAlignment="1">
      <alignment horizontal="righ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4" fillId="3" borderId="0" xfId="0" applyFont="1" applyFill="1" applyAlignment="1">
      <alignment/>
    </xf>
    <xf numFmtId="0" fontId="4" fillId="0" borderId="0" xfId="0" applyFont="1" applyFill="1" applyAlignment="1">
      <alignment/>
    </xf>
    <xf numFmtId="49" fontId="0" fillId="3" borderId="0" xfId="0" applyNumberForma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14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165" fontId="5" fillId="3" borderId="0" xfId="0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/>
    </xf>
    <xf numFmtId="0" fontId="18" fillId="3" borderId="0" xfId="0" applyFont="1" applyFill="1" applyBorder="1" applyAlignment="1">
      <alignment horizontal="right"/>
    </xf>
    <xf numFmtId="49" fontId="0" fillId="2" borderId="0" xfId="0" applyNumberFormat="1" applyFill="1" applyAlignment="1">
      <alignment horizontal="right"/>
    </xf>
    <xf numFmtId="0" fontId="4" fillId="2" borderId="0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49" fontId="4" fillId="2" borderId="0" xfId="0" applyNumberFormat="1" applyFont="1" applyFill="1" applyBorder="1" applyAlignment="1">
      <alignment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/>
      <protection/>
    </xf>
    <xf numFmtId="0" fontId="17" fillId="2" borderId="0" xfId="0" applyFont="1" applyFill="1" applyAlignment="1" applyProtection="1">
      <alignment/>
      <protection/>
    </xf>
    <xf numFmtId="2" fontId="5" fillId="0" borderId="0" xfId="0" applyNumberFormat="1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right"/>
      <protection/>
    </xf>
    <xf numFmtId="0" fontId="21" fillId="0" borderId="0" xfId="0" applyFont="1" applyFill="1" applyAlignment="1" applyProtection="1">
      <alignment horizontal="center"/>
      <protection/>
    </xf>
    <xf numFmtId="0" fontId="0" fillId="4" borderId="0" xfId="0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1" fontId="0" fillId="4" borderId="2" xfId="0" applyNumberFormat="1" applyFill="1" applyBorder="1" applyAlignment="1" applyProtection="1">
      <alignment horizontal="center"/>
      <protection/>
    </xf>
    <xf numFmtId="2" fontId="0" fillId="4" borderId="3" xfId="0" applyNumberFormat="1" applyFill="1" applyBorder="1" applyAlignment="1" applyProtection="1">
      <alignment horizontal="center"/>
      <protection/>
    </xf>
    <xf numFmtId="1" fontId="0" fillId="4" borderId="3" xfId="0" applyNumberForma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 horizontal="right"/>
      <protection/>
    </xf>
    <xf numFmtId="1" fontId="6" fillId="4" borderId="4" xfId="0" applyNumberFormat="1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right"/>
      <protection/>
    </xf>
    <xf numFmtId="0" fontId="3" fillId="2" borderId="0" xfId="0" applyFont="1" applyFill="1" applyAlignment="1" applyProtection="1">
      <alignment/>
      <protection/>
    </xf>
    <xf numFmtId="165" fontId="0" fillId="0" borderId="0" xfId="0" applyNumberFormat="1" applyAlignment="1" applyProtection="1">
      <alignment horizontal="center"/>
      <protection/>
    </xf>
    <xf numFmtId="168" fontId="0" fillId="0" borderId="0" xfId="0" applyNumberFormat="1" applyFill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2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5" borderId="11" xfId="0" applyNumberFormat="1" applyFill="1" applyBorder="1" applyAlignment="1" applyProtection="1">
      <alignment horizontal="center"/>
      <protection locked="0"/>
    </xf>
    <xf numFmtId="1" fontId="0" fillId="5" borderId="12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17" fontId="4" fillId="0" borderId="0" xfId="0" applyNumberFormat="1" applyFont="1" applyAlignment="1" applyProtection="1">
      <alignment/>
      <protection/>
    </xf>
    <xf numFmtId="0" fontId="4" fillId="2" borderId="0" xfId="0" applyFont="1" applyFill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0" fillId="4" borderId="18" xfId="0" applyNumberFormat="1" applyFill="1" applyBorder="1" applyAlignment="1" applyProtection="1">
      <alignment horizontal="center"/>
      <protection/>
    </xf>
    <xf numFmtId="172" fontId="0" fillId="4" borderId="18" xfId="0" applyNumberFormat="1" applyFill="1" applyBorder="1" applyAlignment="1" applyProtection="1">
      <alignment horizontal="center"/>
      <protection/>
    </xf>
    <xf numFmtId="172" fontId="0" fillId="4" borderId="19" xfId="0" applyNumberFormat="1" applyFill="1" applyBorder="1" applyAlignment="1" applyProtection="1">
      <alignment horizontal="center"/>
      <protection/>
    </xf>
    <xf numFmtId="1" fontId="0" fillId="6" borderId="7" xfId="0" applyNumberFormat="1" applyFill="1" applyBorder="1" applyAlignment="1" applyProtection="1">
      <alignment horizontal="center"/>
      <protection locked="0"/>
    </xf>
    <xf numFmtId="1" fontId="0" fillId="6" borderId="19" xfId="0" applyNumberFormat="1" applyFill="1" applyBorder="1" applyAlignment="1" applyProtection="1">
      <alignment horizontal="center"/>
      <protection locked="0"/>
    </xf>
    <xf numFmtId="1" fontId="0" fillId="6" borderId="20" xfId="0" applyNumberFormat="1" applyFill="1" applyBorder="1" applyAlignment="1" applyProtection="1">
      <alignment horizontal="center"/>
      <protection locked="0"/>
    </xf>
    <xf numFmtId="1" fontId="0" fillId="7" borderId="10" xfId="0" applyNumberFormat="1" applyFill="1" applyBorder="1" applyAlignment="1" applyProtection="1">
      <alignment horizontal="center"/>
      <protection locked="0"/>
    </xf>
    <xf numFmtId="1" fontId="0" fillId="7" borderId="11" xfId="0" applyNumberFormat="1" applyFill="1" applyBorder="1" applyAlignment="1" applyProtection="1">
      <alignment horizontal="center"/>
      <protection locked="0"/>
    </xf>
    <xf numFmtId="1" fontId="0" fillId="6" borderId="10" xfId="0" applyNumberFormat="1" applyFill="1" applyBorder="1" applyAlignment="1" applyProtection="1">
      <alignment horizontal="center"/>
      <protection locked="0"/>
    </xf>
    <xf numFmtId="1" fontId="0" fillId="6" borderId="11" xfId="0" applyNumberFormat="1" applyFill="1" applyBorder="1" applyAlignment="1" applyProtection="1">
      <alignment horizontal="center"/>
      <protection locked="0"/>
    </xf>
    <xf numFmtId="1" fontId="0" fillId="7" borderId="21" xfId="0" applyNumberFormat="1" applyFill="1" applyBorder="1" applyAlignment="1" applyProtection="1">
      <alignment horizontal="center"/>
      <protection locked="0"/>
    </xf>
    <xf numFmtId="1" fontId="0" fillId="7" borderId="22" xfId="0" applyNumberFormat="1" applyFill="1" applyBorder="1" applyAlignment="1" applyProtection="1">
      <alignment horizontal="center"/>
      <protection locked="0"/>
    </xf>
    <xf numFmtId="1" fontId="0" fillId="7" borderId="23" xfId="0" applyNumberFormat="1" applyFill="1" applyBorder="1" applyAlignment="1" applyProtection="1">
      <alignment horizontal="center"/>
      <protection locked="0"/>
    </xf>
    <xf numFmtId="1" fontId="0" fillId="6" borderId="23" xfId="0" applyNumberFormat="1" applyFill="1" applyBorder="1" applyAlignment="1" applyProtection="1">
      <alignment horizontal="center"/>
      <protection locked="0"/>
    </xf>
    <xf numFmtId="1" fontId="0" fillId="7" borderId="24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5" borderId="21" xfId="0" applyNumberFormat="1" applyFill="1" applyBorder="1" applyAlignment="1" applyProtection="1">
      <alignment horizontal="center"/>
      <protection locked="0"/>
    </xf>
    <xf numFmtId="1" fontId="0" fillId="5" borderId="22" xfId="0" applyNumberFormat="1" applyFill="1" applyBorder="1" applyAlignment="1" applyProtection="1">
      <alignment horizontal="center"/>
      <protection locked="0"/>
    </xf>
    <xf numFmtId="1" fontId="0" fillId="5" borderId="24" xfId="0" applyNumberForma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17" fontId="4" fillId="2" borderId="15" xfId="0" applyNumberFormat="1" applyFont="1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0" fillId="2" borderId="25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26" xfId="0" applyFill="1" applyBorder="1" applyAlignment="1" applyProtection="1">
      <alignment/>
      <protection/>
    </xf>
    <xf numFmtId="0" fontId="0" fillId="2" borderId="25" xfId="0" applyFill="1" applyBorder="1" applyAlignment="1" applyProtection="1">
      <alignment horizontal="left"/>
      <protection/>
    </xf>
    <xf numFmtId="0" fontId="0" fillId="2" borderId="4" xfId="0" applyFill="1" applyBorder="1" applyAlignment="1" applyProtection="1">
      <alignment horizontal="left"/>
      <protection/>
    </xf>
    <xf numFmtId="172" fontId="0" fillId="4" borderId="27" xfId="0" applyNumberFormat="1" applyFill="1" applyBorder="1" applyAlignment="1" applyProtection="1">
      <alignment horizontal="center"/>
      <protection/>
    </xf>
    <xf numFmtId="49" fontId="0" fillId="4" borderId="7" xfId="0" applyNumberFormat="1" applyFill="1" applyBorder="1" applyAlignment="1" applyProtection="1">
      <alignment horizontal="left"/>
      <protection/>
    </xf>
    <xf numFmtId="0" fontId="0" fillId="4" borderId="7" xfId="0" applyNumberFormat="1" applyFill="1" applyBorder="1" applyAlignment="1" applyProtection="1">
      <alignment horizontal="left"/>
      <protection/>
    </xf>
    <xf numFmtId="1" fontId="0" fillId="4" borderId="18" xfId="0" applyNumberForma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3" borderId="0" xfId="0" applyNumberFormat="1" applyFill="1" applyAlignment="1">
      <alignment horizontal="left"/>
    </xf>
    <xf numFmtId="49" fontId="0" fillId="2" borderId="28" xfId="0" applyNumberFormat="1" applyFill="1" applyBorder="1" applyAlignment="1" applyProtection="1">
      <alignment horizontal="left"/>
      <protection locked="0"/>
    </xf>
    <xf numFmtId="49" fontId="0" fillId="2" borderId="23" xfId="0" applyNumberFormat="1" applyFill="1" applyBorder="1" applyAlignment="1" applyProtection="1">
      <alignment horizontal="left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0" fontId="0" fillId="2" borderId="23" xfId="0" applyFill="1" applyBorder="1" applyAlignment="1">
      <alignment/>
    </xf>
    <xf numFmtId="0" fontId="9" fillId="2" borderId="29" xfId="0" applyFont="1" applyFill="1" applyBorder="1" applyAlignment="1">
      <alignment horizontal="left"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 horizontal="left"/>
    </xf>
    <xf numFmtId="0" fontId="0" fillId="2" borderId="33" xfId="0" applyFill="1" applyBorder="1" applyAlignment="1">
      <alignment/>
    </xf>
    <xf numFmtId="170" fontId="0" fillId="2" borderId="34" xfId="0" applyNumberFormat="1" applyFill="1" applyBorder="1" applyAlignment="1" applyProtection="1">
      <alignment horizontal="left"/>
      <protection locked="0"/>
    </xf>
    <xf numFmtId="170" fontId="0" fillId="2" borderId="22" xfId="0" applyNumberFormat="1" applyFill="1" applyBorder="1" applyAlignment="1" applyProtection="1">
      <alignment horizontal="left"/>
      <protection locked="0"/>
    </xf>
    <xf numFmtId="0" fontId="0" fillId="2" borderId="35" xfId="0" applyFill="1" applyBorder="1" applyAlignment="1">
      <alignment horizontal="left"/>
    </xf>
    <xf numFmtId="0" fontId="0" fillId="2" borderId="36" xfId="0" applyFill="1" applyBorder="1" applyAlignment="1">
      <alignment/>
    </xf>
    <xf numFmtId="0" fontId="0" fillId="2" borderId="37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5" fillId="3" borderId="0" xfId="0" applyFont="1" applyFill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2" fillId="8" borderId="14" xfId="0" applyFont="1" applyFill="1" applyBorder="1" applyAlignment="1" applyProtection="1">
      <alignment horizontal="left"/>
      <protection/>
    </xf>
    <xf numFmtId="0" fontId="2" fillId="8" borderId="15" xfId="0" applyFont="1" applyFill="1" applyBorder="1" applyAlignment="1" applyProtection="1">
      <alignment/>
      <protection/>
    </xf>
    <xf numFmtId="0" fontId="1" fillId="8" borderId="15" xfId="0" applyFont="1" applyFill="1" applyBorder="1" applyAlignment="1" applyProtection="1">
      <alignment horizontal="center"/>
      <protection/>
    </xf>
    <xf numFmtId="0" fontId="2" fillId="8" borderId="16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0" fillId="9" borderId="38" xfId="0" applyFill="1" applyBorder="1" applyAlignment="1" applyProtection="1">
      <alignment/>
      <protection/>
    </xf>
    <xf numFmtId="0" fontId="0" fillId="9" borderId="23" xfId="0" applyFill="1" applyBorder="1" applyAlignment="1" applyProtection="1">
      <alignment wrapText="1"/>
      <protection/>
    </xf>
    <xf numFmtId="0" fontId="0" fillId="9" borderId="39" xfId="0" applyFill="1" applyBorder="1" applyAlignment="1" applyProtection="1">
      <alignment wrapText="1"/>
      <protection/>
    </xf>
    <xf numFmtId="0" fontId="0" fillId="3" borderId="0" xfId="0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0" fontId="10" fillId="4" borderId="4" xfId="0" applyFont="1" applyFill="1" applyBorder="1" applyAlignment="1" applyProtection="1">
      <alignment horizontal="center"/>
      <protection/>
    </xf>
    <xf numFmtId="0" fontId="10" fillId="4" borderId="1" xfId="0" applyFont="1" applyFill="1" applyBorder="1" applyAlignment="1" applyProtection="1">
      <alignment horizontal="center"/>
      <protection/>
    </xf>
    <xf numFmtId="0" fontId="10" fillId="4" borderId="17" xfId="0" applyFont="1" applyFill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170" fontId="0" fillId="2" borderId="21" xfId="0" applyNumberForma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/>
    </xf>
    <xf numFmtId="0" fontId="15" fillId="2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7" fillId="4" borderId="0" xfId="0" applyFont="1" applyFill="1" applyAlignment="1" applyProtection="1">
      <alignment horizontal="center"/>
      <protection/>
    </xf>
    <xf numFmtId="0" fontId="17" fillId="4" borderId="26" xfId="0" applyFont="1" applyFill="1" applyBorder="1" applyAlignment="1" applyProtection="1">
      <alignment horizontal="center"/>
      <protection/>
    </xf>
    <xf numFmtId="0" fontId="17" fillId="4" borderId="0" xfId="0" applyFont="1" applyFill="1" applyBorder="1" applyAlignment="1" applyProtection="1">
      <alignment horizontal="center"/>
      <protection/>
    </xf>
    <xf numFmtId="166" fontId="17" fillId="2" borderId="40" xfId="0" applyNumberFormat="1" applyFont="1" applyFill="1" applyBorder="1" applyAlignment="1" applyProtection="1">
      <alignment horizontal="center"/>
      <protection locked="0"/>
    </xf>
    <xf numFmtId="166" fontId="17" fillId="2" borderId="41" xfId="0" applyNumberFormat="1" applyFont="1" applyFill="1" applyBorder="1" applyAlignment="1" applyProtection="1">
      <alignment horizontal="center"/>
      <protection locked="0"/>
    </xf>
    <xf numFmtId="166" fontId="17" fillId="2" borderId="42" xfId="0" applyNumberFormat="1" applyFont="1" applyFill="1" applyBorder="1" applyAlignment="1" applyProtection="1">
      <alignment horizontal="center"/>
      <protection locked="0"/>
    </xf>
    <xf numFmtId="0" fontId="0" fillId="4" borderId="40" xfId="0" applyFill="1" applyBorder="1" applyAlignment="1" applyProtection="1">
      <alignment horizontal="left"/>
      <protection/>
    </xf>
    <xf numFmtId="0" fontId="0" fillId="4" borderId="41" xfId="0" applyFill="1" applyBorder="1" applyAlignment="1" applyProtection="1">
      <alignment horizontal="left"/>
      <protection/>
    </xf>
    <xf numFmtId="0" fontId="0" fillId="4" borderId="42" xfId="0" applyFill="1" applyBorder="1" applyAlignment="1" applyProtection="1">
      <alignment horizontal="left"/>
      <protection/>
    </xf>
    <xf numFmtId="0" fontId="1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49" fontId="0" fillId="4" borderId="40" xfId="0" applyNumberFormat="1" applyFill="1" applyBorder="1" applyAlignment="1" applyProtection="1">
      <alignment horizontal="left"/>
      <protection/>
    </xf>
    <xf numFmtId="0" fontId="16" fillId="4" borderId="0" xfId="0" applyFont="1" applyFill="1" applyAlignment="1" applyProtection="1">
      <alignment horizontal="center"/>
      <protection/>
    </xf>
    <xf numFmtId="0" fontId="16" fillId="4" borderId="26" xfId="0" applyFont="1" applyFill="1" applyBorder="1" applyAlignment="1" applyProtection="1">
      <alignment horizontal="center"/>
      <protection/>
    </xf>
    <xf numFmtId="0" fontId="17" fillId="2" borderId="0" xfId="0" applyFont="1" applyFill="1" applyAlignment="1" applyProtection="1">
      <alignment horizontal="center"/>
      <protection/>
    </xf>
    <xf numFmtId="0" fontId="17" fillId="2" borderId="26" xfId="0" applyFont="1" applyFill="1" applyBorder="1" applyAlignment="1" applyProtection="1">
      <alignment horizontal="center"/>
      <protection/>
    </xf>
    <xf numFmtId="0" fontId="15" fillId="4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 horizontal="center"/>
      <protection/>
    </xf>
    <xf numFmtId="165" fontId="0" fillId="4" borderId="38" xfId="0" applyNumberFormat="1" applyFont="1" applyFill="1" applyBorder="1" applyAlignment="1" applyProtection="1">
      <alignment horizontal="center"/>
      <protection/>
    </xf>
    <xf numFmtId="165" fontId="0" fillId="4" borderId="39" xfId="0" applyNumberFormat="1" applyFont="1" applyFill="1" applyBorder="1" applyAlignment="1" applyProtection="1">
      <alignment horizontal="center"/>
      <protection/>
    </xf>
    <xf numFmtId="172" fontId="0" fillId="4" borderId="38" xfId="0" applyNumberFormat="1" applyFont="1" applyFill="1" applyBorder="1" applyAlignment="1" applyProtection="1">
      <alignment horizontal="center"/>
      <protection/>
    </xf>
    <xf numFmtId="172" fontId="0" fillId="4" borderId="39" xfId="0" applyNumberFormat="1" applyFont="1" applyFill="1" applyBorder="1" applyAlignment="1" applyProtection="1">
      <alignment horizontal="center"/>
      <protection/>
    </xf>
    <xf numFmtId="0" fontId="0" fillId="4" borderId="0" xfId="0" applyFont="1" applyFill="1" applyBorder="1" applyAlignment="1" applyProtection="1">
      <alignment horizontal="center"/>
      <protection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 horizontal="center"/>
      <protection locked="0"/>
    </xf>
    <xf numFmtId="0" fontId="0" fillId="2" borderId="42" xfId="0" applyFill="1" applyBorder="1" applyAlignment="1" applyProtection="1">
      <alignment horizontal="center"/>
      <protection locked="0"/>
    </xf>
    <xf numFmtId="164" fontId="20" fillId="4" borderId="40" xfId="0" applyNumberFormat="1" applyFont="1" applyFill="1" applyBorder="1" applyAlignment="1" applyProtection="1" quotePrefix="1">
      <alignment horizontal="center"/>
      <protection/>
    </xf>
    <xf numFmtId="164" fontId="20" fillId="4" borderId="41" xfId="0" applyNumberFormat="1" applyFont="1" applyFill="1" applyBorder="1" applyAlignment="1" applyProtection="1" quotePrefix="1">
      <alignment horizontal="center"/>
      <protection/>
    </xf>
    <xf numFmtId="164" fontId="20" fillId="4" borderId="42" xfId="0" applyNumberFormat="1" applyFont="1" applyFill="1" applyBorder="1" applyAlignment="1" applyProtection="1" quotePrefix="1">
      <alignment horizontal="center"/>
      <protection/>
    </xf>
    <xf numFmtId="49" fontId="17" fillId="2" borderId="40" xfId="0" applyNumberFormat="1" applyFont="1" applyFill="1" applyBorder="1" applyAlignment="1" applyProtection="1">
      <alignment horizontal="center"/>
      <protection locked="0"/>
    </xf>
    <xf numFmtId="49" fontId="17" fillId="2" borderId="41" xfId="0" applyNumberFormat="1" applyFont="1" applyFill="1" applyBorder="1" applyAlignment="1" applyProtection="1">
      <alignment horizontal="center"/>
      <protection locked="0"/>
    </xf>
    <xf numFmtId="49" fontId="17" fillId="2" borderId="4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11</xdr:row>
      <xdr:rowOff>0</xdr:rowOff>
    </xdr:from>
    <xdr:to>
      <xdr:col>13</xdr:col>
      <xdr:colOff>38100</xdr:colOff>
      <xdr:row>12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809750"/>
          <a:ext cx="30861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6</xdr:col>
      <xdr:colOff>238125</xdr:colOff>
      <xdr:row>51</xdr:row>
      <xdr:rowOff>38100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6515100"/>
          <a:ext cx="3286125" cy="1819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6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8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9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0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0"/>
  <sheetViews>
    <sheetView showGridLines="0" zoomScale="90" zoomScaleNormal="90" workbookViewId="0" topLeftCell="A1">
      <selection activeCell="F21" sqref="F21"/>
    </sheetView>
  </sheetViews>
  <sheetFormatPr defaultColWidth="9.140625" defaultRowHeight="12.75"/>
  <sheetData>
    <row r="1" spans="1:30" ht="15">
      <c r="A1" s="170" t="s">
        <v>117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55" t="s">
        <v>124</v>
      </c>
      <c r="N2" s="155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2.75">
      <c r="A4" s="22" t="s">
        <v>57</v>
      </c>
      <c r="B4" s="5"/>
      <c r="C4" s="5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12.75">
      <c r="A5" s="4"/>
      <c r="B5" s="23" t="s">
        <v>76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ht="12.75">
      <c r="A6" s="3"/>
      <c r="B6" s="6" t="s">
        <v>79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12.75">
      <c r="A7" s="3"/>
      <c r="B7" s="6" t="s">
        <v>100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ht="12.75">
      <c r="A8" s="3"/>
      <c r="B8" s="6" t="s">
        <v>99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ht="12.75">
      <c r="A10" s="8" t="s">
        <v>67</v>
      </c>
      <c r="B10" s="9" t="s">
        <v>58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ht="12.7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8"/>
      <c r="B12" s="9"/>
      <c r="C12" s="10" t="s">
        <v>81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12.75">
      <c r="A13" s="8"/>
      <c r="B13" s="9"/>
      <c r="C13" s="10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12.75">
      <c r="A14" s="8" t="s">
        <v>68</v>
      </c>
      <c r="B14" s="9" t="s">
        <v>59</v>
      </c>
      <c r="C14" s="9"/>
      <c r="D14" s="1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8"/>
      <c r="B15" s="9"/>
      <c r="C15" s="9"/>
      <c r="D15" s="10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9"/>
      <c r="B16" s="9"/>
      <c r="C16" s="10" t="s">
        <v>121</v>
      </c>
      <c r="D16" s="10"/>
      <c r="E16" s="9"/>
      <c r="F16" s="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9"/>
      <c r="B17" s="9"/>
      <c r="C17" s="9" t="s">
        <v>90</v>
      </c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9"/>
      <c r="B18" s="9"/>
      <c r="C18" s="9"/>
      <c r="D18" s="10"/>
      <c r="E18" s="9"/>
      <c r="F18" s="9"/>
      <c r="G18" s="9"/>
      <c r="H18" s="9"/>
      <c r="I18" s="9"/>
      <c r="J18" s="9"/>
      <c r="K18" s="9"/>
      <c r="L18" s="9"/>
      <c r="M18" s="2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9"/>
      <c r="B19" s="9"/>
      <c r="C19" s="9"/>
      <c r="D19" s="144" t="s">
        <v>4</v>
      </c>
      <c r="E19" s="145"/>
      <c r="F19" s="145"/>
      <c r="G19" s="145"/>
      <c r="H19" s="145"/>
      <c r="I19" s="145"/>
      <c r="J19" s="145"/>
      <c r="K19" s="145"/>
      <c r="L19" s="146"/>
      <c r="M19" s="2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9"/>
      <c r="B20" s="9"/>
      <c r="C20" s="9"/>
      <c r="D20" s="147"/>
      <c r="E20" s="5"/>
      <c r="F20" s="5"/>
      <c r="G20" s="5"/>
      <c r="H20" s="5"/>
      <c r="I20" s="5"/>
      <c r="J20" s="5"/>
      <c r="K20" s="5"/>
      <c r="L20" s="148"/>
      <c r="M20" s="2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9"/>
      <c r="B21" s="9"/>
      <c r="C21" s="9"/>
      <c r="D21" s="147" t="s">
        <v>126</v>
      </c>
      <c r="E21" s="5"/>
      <c r="F21" s="5"/>
      <c r="G21" s="143"/>
      <c r="H21" s="143"/>
      <c r="I21" s="143"/>
      <c r="J21" s="143"/>
      <c r="K21" s="143"/>
      <c r="L21" s="148"/>
      <c r="M21" s="2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9"/>
      <c r="B22" s="9"/>
      <c r="C22" s="9"/>
      <c r="D22" s="147" t="s">
        <v>127</v>
      </c>
      <c r="E22" s="5"/>
      <c r="F22" s="5"/>
      <c r="G22" s="143"/>
      <c r="H22" s="143"/>
      <c r="I22" s="143"/>
      <c r="J22" s="143"/>
      <c r="K22" s="143"/>
      <c r="L22" s="148"/>
      <c r="M22" s="2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9"/>
      <c r="B23" s="9"/>
      <c r="C23" s="9"/>
      <c r="D23" s="147" t="s">
        <v>128</v>
      </c>
      <c r="E23" s="5"/>
      <c r="F23" s="5"/>
      <c r="G23" s="143"/>
      <c r="H23" s="143"/>
      <c r="I23" s="143"/>
      <c r="J23" s="143"/>
      <c r="K23" s="143"/>
      <c r="L23" s="148"/>
      <c r="M23" s="2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9"/>
      <c r="B24" s="9"/>
      <c r="C24" s="9"/>
      <c r="D24" s="147" t="s">
        <v>129</v>
      </c>
      <c r="E24" s="5"/>
      <c r="F24" s="5"/>
      <c r="G24" s="143"/>
      <c r="H24" s="143"/>
      <c r="I24" s="143"/>
      <c r="J24" s="143"/>
      <c r="K24" s="143"/>
      <c r="L24" s="148"/>
      <c r="M24" s="2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9"/>
      <c r="B25" s="9"/>
      <c r="C25" s="9"/>
      <c r="D25" s="147" t="s">
        <v>130</v>
      </c>
      <c r="E25" s="5"/>
      <c r="F25" s="5"/>
      <c r="G25" s="143"/>
      <c r="H25" s="143"/>
      <c r="I25" s="143"/>
      <c r="J25" s="143"/>
      <c r="K25" s="143"/>
      <c r="L25" s="148"/>
      <c r="M25" s="2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9"/>
      <c r="B26" s="9"/>
      <c r="C26" s="9"/>
      <c r="D26" s="147" t="s">
        <v>131</v>
      </c>
      <c r="E26" s="5"/>
      <c r="F26" s="5"/>
      <c r="G26" s="143"/>
      <c r="H26" s="143"/>
      <c r="I26" s="143"/>
      <c r="J26" s="143"/>
      <c r="K26" s="143"/>
      <c r="L26" s="148"/>
      <c r="M26" s="2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9"/>
      <c r="B27" s="9"/>
      <c r="C27" s="9"/>
      <c r="D27" s="151"/>
      <c r="E27" s="152"/>
      <c r="F27" s="152"/>
      <c r="G27" s="152"/>
      <c r="H27" s="152"/>
      <c r="I27" s="152"/>
      <c r="J27" s="152"/>
      <c r="K27" s="152"/>
      <c r="L27" s="153"/>
      <c r="M27" s="2"/>
      <c r="N27" s="16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ht="12.75">
      <c r="A28" s="9"/>
      <c r="B28" s="9"/>
      <c r="C28" s="1"/>
      <c r="D28" s="154"/>
      <c r="E28" s="2"/>
      <c r="F28" s="2"/>
      <c r="G28" s="2"/>
      <c r="H28" s="2"/>
      <c r="I28" s="2"/>
      <c r="J28" s="2"/>
      <c r="K28" s="2"/>
      <c r="L28" s="2"/>
      <c r="M28" s="2"/>
      <c r="N28" s="1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ht="12.75">
      <c r="A29" s="9"/>
      <c r="B29" s="9"/>
      <c r="C29" s="11" t="s">
        <v>123</v>
      </c>
      <c r="D29" s="10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ht="12.75">
      <c r="A30" s="9"/>
      <c r="B30" s="9"/>
      <c r="C30" s="11" t="s">
        <v>122</v>
      </c>
      <c r="D30" s="10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ht="12.75">
      <c r="A31" s="9"/>
      <c r="B31" s="9"/>
      <c r="C31" s="11"/>
      <c r="D31" s="10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ht="12.75">
      <c r="A32" s="12"/>
      <c r="B32" s="13"/>
      <c r="C32" s="9"/>
      <c r="D32" s="12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ht="12.75">
      <c r="A33" s="7"/>
      <c r="B33" s="23" t="s">
        <v>98</v>
      </c>
      <c r="C33" s="3"/>
      <c r="D33" s="7"/>
      <c r="E33" s="3"/>
      <c r="F33" s="3"/>
      <c r="G33" s="3"/>
      <c r="H33" s="3"/>
      <c r="I33" s="3"/>
      <c r="J33" s="3"/>
      <c r="K33" s="3"/>
      <c r="L33" s="3"/>
      <c r="M33" s="3"/>
      <c r="N33" s="3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ht="12.75">
      <c r="A34" s="7"/>
      <c r="B34" s="6" t="s">
        <v>86</v>
      </c>
      <c r="C34" s="3"/>
      <c r="D34" s="7"/>
      <c r="E34" s="3"/>
      <c r="F34" s="3"/>
      <c r="G34" s="3"/>
      <c r="H34" s="3"/>
      <c r="I34" s="3"/>
      <c r="J34" s="3"/>
      <c r="K34" s="3"/>
      <c r="L34" s="3"/>
      <c r="M34" s="3"/>
      <c r="N34" s="3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ht="12.75">
      <c r="A35" s="7"/>
      <c r="B35" s="6" t="s">
        <v>87</v>
      </c>
      <c r="C35" s="3"/>
      <c r="D35" s="7"/>
      <c r="E35" s="3"/>
      <c r="F35" s="3"/>
      <c r="G35" s="3"/>
      <c r="H35" s="3"/>
      <c r="I35" s="3"/>
      <c r="J35" s="3"/>
      <c r="K35" s="3"/>
      <c r="L35" s="3"/>
      <c r="M35" s="3"/>
      <c r="N35" s="3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ht="12.75">
      <c r="A36" s="12"/>
      <c r="B36" s="9"/>
      <c r="C36" s="9"/>
      <c r="D36" s="12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ht="12.75">
      <c r="A37" s="14" t="s">
        <v>67</v>
      </c>
      <c r="B37" s="9" t="s">
        <v>60</v>
      </c>
      <c r="C37" s="9"/>
      <c r="D37" s="12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ht="12.75">
      <c r="A38" s="14"/>
      <c r="B38" s="9"/>
      <c r="C38" s="9"/>
      <c r="D38" s="12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ht="12.75">
      <c r="A39" s="14"/>
      <c r="B39" s="15" t="s">
        <v>112</v>
      </c>
      <c r="C39" s="9"/>
      <c r="D39" s="12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ht="13.5">
      <c r="A40" s="16"/>
      <c r="B40" s="16"/>
      <c r="C40" s="24"/>
      <c r="D40" s="16"/>
      <c r="E40" s="25"/>
      <c r="F40" s="16"/>
      <c r="G40" s="16"/>
      <c r="H40" s="24"/>
      <c r="I40" s="16"/>
      <c r="J40" s="16"/>
      <c r="K40" s="16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ht="12.75">
      <c r="A41" s="25"/>
      <c r="B41" s="16"/>
      <c r="C41" s="16"/>
      <c r="D41" s="16"/>
      <c r="E41" s="25"/>
      <c r="F41" s="16"/>
      <c r="G41" s="16"/>
      <c r="H41" s="16"/>
      <c r="I41" s="16"/>
      <c r="J41" s="16"/>
      <c r="K41" s="16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ht="12.75">
      <c r="A42" s="16"/>
      <c r="B42" s="16"/>
      <c r="C42" s="16"/>
      <c r="D42" s="29"/>
      <c r="E42" s="171"/>
      <c r="F42" s="171"/>
      <c r="G42" s="16"/>
      <c r="H42" s="16"/>
      <c r="I42" s="18"/>
      <c r="J42" s="169"/>
      <c r="K42" s="16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ht="12.75">
      <c r="A43" s="16"/>
      <c r="B43" s="16"/>
      <c r="C43" s="16"/>
      <c r="D43" s="29"/>
      <c r="E43" s="21"/>
      <c r="F43" s="21"/>
      <c r="G43" s="16"/>
      <c r="H43" s="16"/>
      <c r="I43" s="18"/>
      <c r="J43" s="13"/>
      <c r="K43" s="13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ht="12.75">
      <c r="A44" s="16"/>
      <c r="B44" s="16"/>
      <c r="C44" s="16"/>
      <c r="D44" s="29"/>
      <c r="E44" s="21"/>
      <c r="F44" s="21"/>
      <c r="G44" s="16"/>
      <c r="H44" s="16"/>
      <c r="I44" s="18"/>
      <c r="J44" s="13"/>
      <c r="K44" s="13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ht="12.75">
      <c r="A45" s="16"/>
      <c r="B45" s="16"/>
      <c r="C45" s="16"/>
      <c r="D45" s="29"/>
      <c r="E45" s="21"/>
      <c r="F45" s="21"/>
      <c r="G45" s="16"/>
      <c r="H45" s="16"/>
      <c r="I45" s="18"/>
      <c r="J45" s="13"/>
      <c r="K45" s="13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ht="12.75">
      <c r="A46" s="16"/>
      <c r="B46" s="16"/>
      <c r="C46" s="16"/>
      <c r="D46" s="29"/>
      <c r="E46" s="21"/>
      <c r="F46" s="21"/>
      <c r="G46" s="16"/>
      <c r="H46" s="16"/>
      <c r="I46" s="18"/>
      <c r="J46" s="13"/>
      <c r="K46" s="13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30" ht="12.75">
      <c r="A47" s="16"/>
      <c r="B47" s="16"/>
      <c r="C47" s="16"/>
      <c r="D47" s="29"/>
      <c r="E47" s="21"/>
      <c r="F47" s="21"/>
      <c r="G47" s="16"/>
      <c r="H47" s="16"/>
      <c r="I47" s="18"/>
      <c r="J47" s="13"/>
      <c r="K47" s="13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30" ht="12.75">
      <c r="A48" s="16"/>
      <c r="B48" s="16"/>
      <c r="C48" s="16"/>
      <c r="D48" s="29"/>
      <c r="E48" s="21"/>
      <c r="F48" s="21"/>
      <c r="G48" s="16"/>
      <c r="H48" s="16"/>
      <c r="I48" s="18"/>
      <c r="J48" s="13"/>
      <c r="K48" s="13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 ht="12.75">
      <c r="A49" s="16"/>
      <c r="B49" s="16"/>
      <c r="C49" s="16"/>
      <c r="D49" s="18"/>
      <c r="E49" s="172"/>
      <c r="F49" s="172"/>
      <c r="G49" s="16"/>
      <c r="H49" s="16"/>
      <c r="I49" s="18"/>
      <c r="J49" s="169"/>
      <c r="K49" s="16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30" ht="12.75">
      <c r="A50" s="16"/>
      <c r="B50" s="16"/>
      <c r="C50" s="16"/>
      <c r="D50" s="18"/>
      <c r="E50" s="13"/>
      <c r="F50" s="16"/>
      <c r="G50" s="16"/>
      <c r="H50" s="16"/>
      <c r="I50" s="18"/>
      <c r="J50" s="169"/>
      <c r="K50" s="16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ht="12.75">
      <c r="A51" s="16"/>
      <c r="B51" s="16"/>
      <c r="C51" s="16"/>
      <c r="D51" s="16"/>
      <c r="E51" s="16"/>
      <c r="F51" s="16"/>
      <c r="G51" s="16"/>
      <c r="H51" s="16"/>
      <c r="I51" s="18"/>
      <c r="J51" s="169"/>
      <c r="K51" s="16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ht="12.75">
      <c r="A52" s="16"/>
      <c r="B52" s="16"/>
      <c r="C52" s="26"/>
      <c r="D52" s="27"/>
      <c r="E52" s="16"/>
      <c r="F52" s="28"/>
      <c r="G52" s="16"/>
      <c r="H52" s="16"/>
      <c r="I52" s="18"/>
      <c r="J52" s="13"/>
      <c r="K52" s="16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ht="12.75">
      <c r="A53" s="17"/>
      <c r="B53" s="15"/>
      <c r="C53" s="16"/>
      <c r="D53" s="18"/>
      <c r="E53" s="16"/>
      <c r="F53" s="16"/>
      <c r="G53" s="16"/>
      <c r="H53" s="16"/>
      <c r="I53" s="16"/>
      <c r="J53" s="16"/>
      <c r="K53" s="16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ht="12.75">
      <c r="A54" s="30"/>
      <c r="B54" s="31" t="s">
        <v>61</v>
      </c>
      <c r="C54" s="3"/>
      <c r="D54" s="7"/>
      <c r="E54" s="3"/>
      <c r="F54" s="3"/>
      <c r="G54" s="3"/>
      <c r="H54" s="3"/>
      <c r="I54" s="3"/>
      <c r="J54" s="3"/>
      <c r="K54" s="3"/>
      <c r="L54" s="3"/>
      <c r="M54" s="3"/>
      <c r="N54" s="3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ht="12.75">
      <c r="A55" s="14"/>
      <c r="B55" s="16"/>
      <c r="C55" s="9"/>
      <c r="D55" s="12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ht="12.75">
      <c r="A56" s="139" t="s">
        <v>67</v>
      </c>
      <c r="B56" s="16" t="s">
        <v>101</v>
      </c>
      <c r="C56" s="9"/>
      <c r="D56" s="12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ht="12.75">
      <c r="A57" s="14"/>
      <c r="B57" s="16" t="s">
        <v>102</v>
      </c>
      <c r="C57" s="9"/>
      <c r="D57" s="12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ht="12.75">
      <c r="A58" s="14"/>
      <c r="B58" s="16" t="s">
        <v>103</v>
      </c>
      <c r="C58" s="9"/>
      <c r="D58" s="12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ht="12.75">
      <c r="A59" s="14"/>
      <c r="B59" s="16"/>
      <c r="C59" s="9"/>
      <c r="D59" s="12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ht="12.75">
      <c r="A60" s="14"/>
      <c r="B60" s="16" t="s">
        <v>83</v>
      </c>
      <c r="C60" s="9"/>
      <c r="D60" s="12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ht="12.75">
      <c r="A61" s="14"/>
      <c r="B61" s="16" t="s">
        <v>80</v>
      </c>
      <c r="C61" s="9"/>
      <c r="D61" s="12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ht="12.75">
      <c r="A62" s="14"/>
      <c r="B62" s="16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ht="12.75">
      <c r="A63" s="8" t="s">
        <v>68</v>
      </c>
      <c r="B63" s="9" t="s">
        <v>73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ht="12.75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ht="12.75">
      <c r="A65" s="8" t="s">
        <v>69</v>
      </c>
      <c r="B65" s="9" t="s">
        <v>74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ht="12.75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ht="12.75">
      <c r="A67" s="8" t="s">
        <v>70</v>
      </c>
      <c r="B67" s="9" t="s">
        <v>107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ht="12.75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ht="12.75">
      <c r="A69" s="8"/>
      <c r="B69" s="20" t="s">
        <v>62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ht="12.75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ht="12.75">
      <c r="A71" s="8" t="s">
        <v>67</v>
      </c>
      <c r="B71" s="9" t="s">
        <v>88</v>
      </c>
      <c r="C71" s="9"/>
      <c r="D71" s="9"/>
      <c r="E71" s="9"/>
      <c r="F71" s="2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ht="12.75">
      <c r="A72" s="8"/>
      <c r="B72" s="9" t="s">
        <v>89</v>
      </c>
      <c r="C72" s="9"/>
      <c r="D72" s="9"/>
      <c r="E72" s="9"/>
      <c r="F72" s="1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ht="12.75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ht="12.75">
      <c r="A74" s="8" t="s">
        <v>68</v>
      </c>
      <c r="B74" s="9" t="s">
        <v>118</v>
      </c>
      <c r="C74" s="2"/>
      <c r="D74" s="2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ht="12.75">
      <c r="A75" s="8"/>
      <c r="B75" s="9"/>
      <c r="C75" s="16"/>
      <c r="D75" s="16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ht="12.75">
      <c r="A76" s="8" t="s">
        <v>69</v>
      </c>
      <c r="B76" s="9" t="s">
        <v>91</v>
      </c>
      <c r="C76" s="1"/>
      <c r="D76" s="1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ht="12.75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ht="12.75">
      <c r="A78" s="8"/>
      <c r="B78" s="9" t="s">
        <v>63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ht="12.75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ht="12.75">
      <c r="A80" s="8"/>
      <c r="B80" s="9" t="s">
        <v>92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ht="12.75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ht="12.75">
      <c r="A82" s="8"/>
      <c r="B82" s="9" t="s">
        <v>75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ht="12.75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ht="12.75">
      <c r="A84" s="8"/>
      <c r="B84" s="9" t="s">
        <v>119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ht="12.75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ht="12.75">
      <c r="A86" s="8"/>
      <c r="B86" s="9" t="s">
        <v>125</v>
      </c>
      <c r="C86" s="9"/>
      <c r="D86" s="9"/>
      <c r="E86" s="2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ht="12.75">
      <c r="A87" s="8"/>
      <c r="B87" s="9"/>
      <c r="C87" s="9"/>
      <c r="D87" s="9"/>
      <c r="E87" s="16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ht="12.75">
      <c r="A88" s="8"/>
      <c r="B88" s="9" t="s">
        <v>108</v>
      </c>
      <c r="C88" s="9"/>
      <c r="D88" s="9"/>
      <c r="E88" s="1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ht="12.75">
      <c r="A89" s="8"/>
      <c r="B89" s="9" t="s">
        <v>93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ht="12.75">
      <c r="A90" s="8"/>
      <c r="B90" s="9" t="s">
        <v>94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ht="12.75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ht="12.75">
      <c r="A92" s="8" t="s">
        <v>77</v>
      </c>
      <c r="B92" s="9" t="s">
        <v>104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ht="12.75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ht="12.75">
      <c r="A94" s="8" t="s">
        <v>71</v>
      </c>
      <c r="B94" s="9" t="s">
        <v>64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ht="12.75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ht="12.75">
      <c r="A96" s="8" t="s">
        <v>72</v>
      </c>
      <c r="B96" s="9" t="s">
        <v>105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ht="12.75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ht="12.75">
      <c r="A98" s="34" t="s">
        <v>65</v>
      </c>
      <c r="B98" s="2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ht="12.75">
      <c r="A99" s="32"/>
      <c r="B99" s="3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ht="12.75">
      <c r="A100" s="138" t="s">
        <v>67</v>
      </c>
      <c r="B100" s="137" t="s">
        <v>113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ht="12.75">
      <c r="A101" s="8"/>
      <c r="B101" s="9" t="s">
        <v>114</v>
      </c>
      <c r="C101" s="9"/>
      <c r="D101" s="9"/>
      <c r="E101" s="9"/>
      <c r="F101" s="16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ht="12.75">
      <c r="A102" s="8"/>
      <c r="B102" s="9" t="s">
        <v>115</v>
      </c>
      <c r="C102" s="9"/>
      <c r="D102" s="9"/>
      <c r="E102" s="9"/>
      <c r="F102" s="16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ht="12.75">
      <c r="A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ht="12.75">
      <c r="A104" s="8" t="s">
        <v>68</v>
      </c>
      <c r="B104" s="9" t="s">
        <v>66</v>
      </c>
      <c r="C104" s="9"/>
      <c r="D104" s="9"/>
      <c r="E104" s="2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ht="12.75">
      <c r="A105" s="8"/>
      <c r="B105" s="9"/>
      <c r="C105" s="9"/>
      <c r="D105" s="9"/>
      <c r="E105" s="16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ht="12.75">
      <c r="A106" s="8" t="s">
        <v>69</v>
      </c>
      <c r="B106" s="9" t="s">
        <v>120</v>
      </c>
      <c r="C106" s="9"/>
      <c r="D106" s="9"/>
      <c r="E106" s="1"/>
      <c r="F106" s="9"/>
      <c r="G106" s="9"/>
      <c r="H106" s="9"/>
      <c r="I106" s="9"/>
      <c r="J106" s="1"/>
      <c r="K106" s="1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ht="12.75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 ht="12.75">
      <c r="A108" s="19" t="s">
        <v>116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0" ht="12.75">
      <c r="A109" s="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20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</sheetData>
  <sheetProtection password="C75A" sheet="1" objects="1" scenarios="1"/>
  <mergeCells count="7">
    <mergeCell ref="J50:K50"/>
    <mergeCell ref="J51:K51"/>
    <mergeCell ref="A1:N1"/>
    <mergeCell ref="E42:F42"/>
    <mergeCell ref="J42:K42"/>
    <mergeCell ref="E49:F49"/>
    <mergeCell ref="J49:K4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3"/>
  <sheetViews>
    <sheetView showGridLines="0" zoomScale="70" zoomScaleNormal="70" workbookViewId="0" topLeftCell="A1">
      <selection activeCell="K12" sqref="K12:M12"/>
    </sheetView>
  </sheetViews>
  <sheetFormatPr defaultColWidth="9.140625" defaultRowHeight="12.75"/>
  <cols>
    <col min="1" max="1" width="10.28125" style="36" customWidth="1"/>
    <col min="2" max="2" width="7.140625" style="36" customWidth="1"/>
    <col min="3" max="3" width="8.7109375" style="36" customWidth="1"/>
    <col min="4" max="4" width="7.8515625" style="36" customWidth="1"/>
    <col min="5" max="5" width="8.7109375" style="36" customWidth="1"/>
    <col min="6" max="6" width="6.8515625" style="36" customWidth="1"/>
    <col min="7" max="7" width="8.8515625" style="36" customWidth="1"/>
    <col min="8" max="8" width="8.140625" style="36" customWidth="1"/>
    <col min="9" max="9" width="8.7109375" style="36" customWidth="1"/>
    <col min="10" max="10" width="7.8515625" style="41" customWidth="1"/>
    <col min="11" max="11" width="8.7109375" style="36" customWidth="1"/>
    <col min="12" max="12" width="7.421875" style="36" customWidth="1"/>
    <col min="13" max="13" width="8.7109375" style="36" customWidth="1"/>
    <col min="14" max="14" width="7.421875" style="36" customWidth="1"/>
    <col min="15" max="15" width="8.7109375" style="36" customWidth="1"/>
    <col min="16" max="16" width="9.140625" style="36" customWidth="1"/>
    <col min="17" max="17" width="8.8515625" style="36" customWidth="1"/>
    <col min="18" max="16384" width="9.140625" style="36" customWidth="1"/>
  </cols>
  <sheetData>
    <row r="1" spans="1:18" ht="24" customHeight="1">
      <c r="A1" s="197" t="s">
        <v>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</row>
    <row r="2" spans="1:9" ht="15" customHeight="1" thickBot="1">
      <c r="A2" s="37"/>
      <c r="B2" s="38"/>
      <c r="C2" s="38"/>
      <c r="D2" s="38"/>
      <c r="E2" s="39"/>
      <c r="F2" s="38"/>
      <c r="G2" s="38"/>
      <c r="H2" s="38"/>
      <c r="I2" s="40"/>
    </row>
    <row r="3" spans="4:16" ht="24" customHeight="1" thickBot="1">
      <c r="D3" s="200" t="s">
        <v>2</v>
      </c>
      <c r="E3" s="200"/>
      <c r="F3" s="200"/>
      <c r="G3" s="200"/>
      <c r="H3" s="200"/>
      <c r="I3" s="200"/>
      <c r="J3" s="201"/>
      <c r="K3" s="214">
        <f>'FWS Monthly Summary'!F5</f>
        <v>0</v>
      </c>
      <c r="L3" s="215"/>
      <c r="M3" s="215"/>
      <c r="N3" s="215"/>
      <c r="O3" s="215"/>
      <c r="P3" s="216"/>
    </row>
    <row r="4" spans="1:9" ht="15.75" customHeight="1">
      <c r="A4" s="37"/>
      <c r="B4" s="38"/>
      <c r="C4" s="38"/>
      <c r="D4" s="38"/>
      <c r="E4" s="42"/>
      <c r="F4" s="38"/>
      <c r="G4" s="38"/>
      <c r="H4" s="38"/>
      <c r="I4" s="40"/>
    </row>
    <row r="5" spans="3:17" ht="21.75" customHeight="1">
      <c r="C5" s="41"/>
      <c r="D5" s="184" t="s">
        <v>3</v>
      </c>
      <c r="E5" s="184"/>
      <c r="F5" s="184"/>
      <c r="G5" s="184"/>
      <c r="H5" s="184"/>
      <c r="I5" s="43"/>
      <c r="K5" s="204" t="s">
        <v>4</v>
      </c>
      <c r="L5" s="204"/>
      <c r="M5" s="204"/>
      <c r="N5" s="204"/>
      <c r="O5" s="204"/>
      <c r="P5" s="204"/>
      <c r="Q5" s="41"/>
    </row>
    <row r="6" spans="1:17" ht="12.75" customHeight="1" thickBot="1">
      <c r="A6" s="44"/>
      <c r="B6" s="41"/>
      <c r="C6" s="41"/>
      <c r="D6" s="43"/>
      <c r="E6" s="45"/>
      <c r="F6" s="43"/>
      <c r="G6" s="43"/>
      <c r="H6" s="43"/>
      <c r="I6" s="43"/>
      <c r="K6" s="46"/>
      <c r="L6" s="46"/>
      <c r="M6" s="46"/>
      <c r="N6" s="46"/>
      <c r="O6" s="46"/>
      <c r="P6" s="46"/>
      <c r="Q6" s="41"/>
    </row>
    <row r="7" spans="1:17" ht="15" thickBot="1">
      <c r="A7" s="41"/>
      <c r="B7" s="47"/>
      <c r="C7" s="48"/>
      <c r="D7" s="202" t="s">
        <v>5</v>
      </c>
      <c r="E7" s="202"/>
      <c r="F7" s="203"/>
      <c r="G7" s="217"/>
      <c r="H7" s="218"/>
      <c r="I7" s="219"/>
      <c r="K7" s="188" t="s">
        <v>6</v>
      </c>
      <c r="L7" s="188"/>
      <c r="M7" s="189"/>
      <c r="N7" s="194">
        <f>'FWS Monthly Summary'!B10</f>
        <v>0</v>
      </c>
      <c r="O7" s="195"/>
      <c r="P7" s="196"/>
      <c r="Q7" s="41"/>
    </row>
    <row r="8" spans="3:17" ht="15" thickBot="1">
      <c r="C8" s="48"/>
      <c r="D8" s="202" t="s">
        <v>111</v>
      </c>
      <c r="E8" s="202"/>
      <c r="F8" s="203"/>
      <c r="G8" s="191"/>
      <c r="H8" s="192"/>
      <c r="I8" s="193"/>
      <c r="K8" s="188" t="s">
        <v>7</v>
      </c>
      <c r="L8" s="188"/>
      <c r="M8" s="189"/>
      <c r="N8" s="199">
        <f>'FWS Monthly Summary'!B13</f>
        <v>0</v>
      </c>
      <c r="O8" s="195"/>
      <c r="P8" s="196"/>
      <c r="Q8" s="41"/>
    </row>
    <row r="9" spans="3:17" ht="15" thickBot="1">
      <c r="C9" s="41"/>
      <c r="D9" s="43"/>
      <c r="E9" s="49" t="s">
        <v>82</v>
      </c>
      <c r="F9" s="43"/>
      <c r="G9" s="211"/>
      <c r="H9" s="212"/>
      <c r="I9" s="213"/>
      <c r="K9" s="188" t="s">
        <v>8</v>
      </c>
      <c r="L9" s="188"/>
      <c r="M9" s="189"/>
      <c r="N9" s="194">
        <f>'FWS Monthly Summary'!B14</f>
        <v>0</v>
      </c>
      <c r="O9" s="195"/>
      <c r="P9" s="196"/>
      <c r="Q9" s="41"/>
    </row>
    <row r="10" spans="1:17" ht="15" thickBot="1">
      <c r="A10" s="41"/>
      <c r="B10" s="41"/>
      <c r="C10" s="41"/>
      <c r="D10" s="41"/>
      <c r="F10" s="41"/>
      <c r="G10" s="47"/>
      <c r="H10" s="220"/>
      <c r="I10" s="220"/>
      <c r="K10" s="188" t="s">
        <v>9</v>
      </c>
      <c r="L10" s="188"/>
      <c r="M10" s="189"/>
      <c r="N10" s="194">
        <f>'FWS Monthly Summary'!B9</f>
        <v>0</v>
      </c>
      <c r="O10" s="195"/>
      <c r="P10" s="196"/>
      <c r="Q10" s="41"/>
    </row>
    <row r="11" spans="4:17" ht="15" thickBot="1">
      <c r="D11" s="206">
        <f>R26</f>
        <v>0</v>
      </c>
      <c r="E11" s="207"/>
      <c r="F11" s="83"/>
      <c r="G11" s="50"/>
      <c r="H11" s="208">
        <f>D11*F11</f>
        <v>0</v>
      </c>
      <c r="I11" s="209"/>
      <c r="K11" s="188" t="s">
        <v>10</v>
      </c>
      <c r="L11" s="188"/>
      <c r="M11" s="189"/>
      <c r="N11" s="194">
        <f>'FWS Monthly Summary'!B11</f>
        <v>0</v>
      </c>
      <c r="O11" s="195"/>
      <c r="P11" s="196"/>
      <c r="Q11" s="41"/>
    </row>
    <row r="12" spans="4:17" ht="15" thickBot="1">
      <c r="D12" s="205" t="s">
        <v>14</v>
      </c>
      <c r="E12" s="205"/>
      <c r="F12" s="51" t="s">
        <v>16</v>
      </c>
      <c r="G12" s="52"/>
      <c r="H12" s="210" t="s">
        <v>14</v>
      </c>
      <c r="I12" s="210"/>
      <c r="K12" s="188" t="s">
        <v>133</v>
      </c>
      <c r="L12" s="188"/>
      <c r="M12" s="189"/>
      <c r="N12" s="194">
        <f>'FWS Monthly Summary'!B12</f>
        <v>0</v>
      </c>
      <c r="O12" s="195"/>
      <c r="P12" s="196"/>
      <c r="Q12" s="41"/>
    </row>
    <row r="13" spans="4:17" ht="18">
      <c r="D13" s="205" t="s">
        <v>15</v>
      </c>
      <c r="E13" s="205"/>
      <c r="F13" s="51" t="s">
        <v>78</v>
      </c>
      <c r="G13" s="53" t="s">
        <v>18</v>
      </c>
      <c r="H13" s="210" t="s">
        <v>17</v>
      </c>
      <c r="I13" s="210"/>
      <c r="K13" s="188"/>
      <c r="L13" s="188"/>
      <c r="M13" s="190"/>
      <c r="N13" s="54"/>
      <c r="O13" s="55"/>
      <c r="P13" s="46"/>
      <c r="Q13" s="41"/>
    </row>
    <row r="14" spans="1:17" ht="12.75">
      <c r="A14" s="41"/>
      <c r="B14" s="47"/>
      <c r="C14" s="47"/>
      <c r="D14" s="56"/>
      <c r="P14" s="183" t="s">
        <v>95</v>
      </c>
      <c r="Q14" s="183"/>
    </row>
    <row r="15" spans="1:18" s="57" customFormat="1" ht="12.75">
      <c r="A15" s="58" t="s">
        <v>19</v>
      </c>
      <c r="B15" s="185" t="s">
        <v>21</v>
      </c>
      <c r="C15" s="185"/>
      <c r="D15" s="186" t="s">
        <v>22</v>
      </c>
      <c r="E15" s="187"/>
      <c r="F15" s="183" t="s">
        <v>43</v>
      </c>
      <c r="G15" s="183"/>
      <c r="H15" s="183" t="s">
        <v>23</v>
      </c>
      <c r="I15" s="183"/>
      <c r="J15" s="185" t="s">
        <v>44</v>
      </c>
      <c r="K15" s="185"/>
      <c r="L15" s="183" t="s">
        <v>24</v>
      </c>
      <c r="M15" s="183"/>
      <c r="N15" s="183" t="s">
        <v>25</v>
      </c>
      <c r="O15" s="183"/>
      <c r="P15" s="183" t="s">
        <v>26</v>
      </c>
      <c r="Q15" s="183"/>
      <c r="R15" s="57" t="s">
        <v>55</v>
      </c>
    </row>
    <row r="16" spans="1:18" s="62" customFormat="1" ht="13.5" thickBot="1">
      <c r="A16" s="61" t="s">
        <v>20</v>
      </c>
      <c r="B16" s="58" t="s">
        <v>45</v>
      </c>
      <c r="C16" s="58" t="s">
        <v>46</v>
      </c>
      <c r="D16" s="59" t="s">
        <v>45</v>
      </c>
      <c r="E16" s="57" t="s">
        <v>46</v>
      </c>
      <c r="F16" s="57" t="s">
        <v>45</v>
      </c>
      <c r="G16" s="57" t="s">
        <v>46</v>
      </c>
      <c r="H16" s="57" t="s">
        <v>45</v>
      </c>
      <c r="I16" s="57" t="s">
        <v>46</v>
      </c>
      <c r="J16" s="57" t="s">
        <v>45</v>
      </c>
      <c r="K16" s="57" t="s">
        <v>46</v>
      </c>
      <c r="L16" s="57" t="s">
        <v>45</v>
      </c>
      <c r="M16" s="57" t="s">
        <v>46</v>
      </c>
      <c r="N16" s="57" t="s">
        <v>45</v>
      </c>
      <c r="O16" s="57" t="s">
        <v>46</v>
      </c>
      <c r="P16" s="57" t="s">
        <v>45</v>
      </c>
      <c r="Q16" s="58" t="s">
        <v>46</v>
      </c>
      <c r="R16" s="62" t="s">
        <v>56</v>
      </c>
    </row>
    <row r="17" spans="1:18" ht="26.25" customHeight="1" thickBot="1">
      <c r="A17" s="84"/>
      <c r="B17" s="108"/>
      <c r="C17" s="109"/>
      <c r="D17" s="85"/>
      <c r="E17" s="120"/>
      <c r="F17" s="85"/>
      <c r="G17" s="120"/>
      <c r="H17" s="85"/>
      <c r="I17" s="86"/>
      <c r="J17" s="85"/>
      <c r="K17" s="86"/>
      <c r="L17" s="85"/>
      <c r="M17" s="86"/>
      <c r="N17" s="108"/>
      <c r="O17" s="110"/>
      <c r="P17" s="63">
        <f aca="true" t="shared" si="0" ref="P17:Q22">SUM(B17+D17+F17+H17+J17+L17+N17)</f>
        <v>0</v>
      </c>
      <c r="Q17" s="63">
        <f t="shared" si="0"/>
        <v>0</v>
      </c>
      <c r="R17" s="64">
        <f aca="true" t="shared" si="1" ref="R17:R22">SUM(P17+Q17/60)</f>
        <v>0</v>
      </c>
    </row>
    <row r="18" spans="1:18" ht="26.25" customHeight="1" thickBot="1">
      <c r="A18" s="87"/>
      <c r="B18" s="111"/>
      <c r="C18" s="112"/>
      <c r="D18" s="88"/>
      <c r="E18" s="89"/>
      <c r="F18" s="88"/>
      <c r="G18" s="89"/>
      <c r="H18" s="88"/>
      <c r="I18" s="90"/>
      <c r="J18" s="88"/>
      <c r="K18" s="90"/>
      <c r="L18" s="88"/>
      <c r="M18" s="90"/>
      <c r="N18" s="111"/>
      <c r="O18" s="117"/>
      <c r="P18" s="63">
        <f t="shared" si="0"/>
        <v>0</v>
      </c>
      <c r="Q18" s="63">
        <f t="shared" si="0"/>
        <v>0</v>
      </c>
      <c r="R18" s="64">
        <f t="shared" si="1"/>
        <v>0</v>
      </c>
    </row>
    <row r="19" spans="1:18" ht="26.25" customHeight="1" thickBot="1">
      <c r="A19" s="87"/>
      <c r="B19" s="113"/>
      <c r="C19" s="114"/>
      <c r="D19" s="91"/>
      <c r="E19" s="92"/>
      <c r="F19" s="91"/>
      <c r="G19" s="92"/>
      <c r="H19" s="91"/>
      <c r="I19" s="93"/>
      <c r="J19" s="91"/>
      <c r="K19" s="93"/>
      <c r="L19" s="91"/>
      <c r="M19" s="93"/>
      <c r="N19" s="113"/>
      <c r="O19" s="118"/>
      <c r="P19" s="63">
        <f t="shared" si="0"/>
        <v>0</v>
      </c>
      <c r="Q19" s="63">
        <f t="shared" si="0"/>
        <v>0</v>
      </c>
      <c r="R19" s="64">
        <f t="shared" si="1"/>
        <v>0</v>
      </c>
    </row>
    <row r="20" spans="1:18" ht="26.25" customHeight="1" thickBot="1">
      <c r="A20" s="87"/>
      <c r="B20" s="111"/>
      <c r="C20" s="112"/>
      <c r="D20" s="88"/>
      <c r="E20" s="89"/>
      <c r="F20" s="88"/>
      <c r="G20" s="89"/>
      <c r="H20" s="88"/>
      <c r="I20" s="90"/>
      <c r="J20" s="88"/>
      <c r="K20" s="90"/>
      <c r="L20" s="88"/>
      <c r="M20" s="90"/>
      <c r="N20" s="111"/>
      <c r="O20" s="117"/>
      <c r="P20" s="63">
        <f t="shared" si="0"/>
        <v>0</v>
      </c>
      <c r="Q20" s="63">
        <f t="shared" si="0"/>
        <v>0</v>
      </c>
      <c r="R20" s="64">
        <f t="shared" si="1"/>
        <v>0</v>
      </c>
    </row>
    <row r="21" spans="1:18" ht="26.25" customHeight="1" thickBot="1">
      <c r="A21" s="87"/>
      <c r="B21" s="113"/>
      <c r="C21" s="114"/>
      <c r="D21" s="91"/>
      <c r="E21" s="92"/>
      <c r="F21" s="91"/>
      <c r="G21" s="92"/>
      <c r="H21" s="91"/>
      <c r="I21" s="93"/>
      <c r="J21" s="91"/>
      <c r="K21" s="93"/>
      <c r="L21" s="91"/>
      <c r="M21" s="93"/>
      <c r="N21" s="113"/>
      <c r="O21" s="118"/>
      <c r="P21" s="63">
        <f t="shared" si="0"/>
        <v>0</v>
      </c>
      <c r="Q21" s="63">
        <f t="shared" si="0"/>
        <v>0</v>
      </c>
      <c r="R21" s="64">
        <f t="shared" si="1"/>
        <v>0</v>
      </c>
    </row>
    <row r="22" spans="1:18" ht="26.25" customHeight="1" thickBot="1">
      <c r="A22" s="94"/>
      <c r="B22" s="115"/>
      <c r="C22" s="116"/>
      <c r="D22" s="121"/>
      <c r="E22" s="122"/>
      <c r="F22" s="121"/>
      <c r="G22" s="122"/>
      <c r="H22" s="121"/>
      <c r="I22" s="123"/>
      <c r="J22" s="121"/>
      <c r="K22" s="123"/>
      <c r="L22" s="121"/>
      <c r="M22" s="123"/>
      <c r="N22" s="115"/>
      <c r="O22" s="119"/>
      <c r="P22" s="65">
        <f t="shared" si="0"/>
        <v>0</v>
      </c>
      <c r="Q22" s="63">
        <f t="shared" si="0"/>
        <v>0</v>
      </c>
      <c r="R22" s="64">
        <f t="shared" si="1"/>
        <v>0</v>
      </c>
    </row>
    <row r="23" spans="4:18" ht="25.5" customHeight="1" thickBot="1">
      <c r="D23" s="66"/>
      <c r="E23" s="66"/>
      <c r="F23" s="67"/>
      <c r="G23" s="67"/>
      <c r="H23" s="67"/>
      <c r="I23" s="67"/>
      <c r="J23" s="67"/>
      <c r="K23" s="67"/>
      <c r="L23" s="67"/>
      <c r="M23" s="67"/>
      <c r="N23" s="67"/>
      <c r="O23" s="68" t="s">
        <v>47</v>
      </c>
      <c r="P23" s="69">
        <f>SUM(P17:P22)</f>
        <v>0</v>
      </c>
      <c r="Q23" s="65">
        <f>SUM(Q17:Q22)</f>
        <v>0</v>
      </c>
      <c r="R23" s="64">
        <f>SUM(R17:R22)</f>
        <v>0</v>
      </c>
    </row>
    <row r="24" spans="10:18" ht="12.75">
      <c r="J24" s="36"/>
      <c r="R24" s="70"/>
    </row>
    <row r="25" spans="1:18" ht="15" thickBot="1">
      <c r="A25" s="71" t="s">
        <v>11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M25" s="62" t="s">
        <v>97</v>
      </c>
      <c r="P25" s="72"/>
      <c r="R25" s="73"/>
    </row>
    <row r="26" spans="1:18" ht="15.75" thickBo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M26" s="62" t="s">
        <v>48</v>
      </c>
      <c r="Q26" s="74" t="s">
        <v>109</v>
      </c>
      <c r="R26" s="64">
        <f>ROUND(R23,1)</f>
        <v>0</v>
      </c>
    </row>
    <row r="27" spans="1:15" ht="12.75">
      <c r="A27" s="75" t="s">
        <v>106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M27" s="76" t="s">
        <v>53</v>
      </c>
      <c r="N27" s="76"/>
      <c r="O27" s="76" t="s">
        <v>50</v>
      </c>
    </row>
    <row r="28" spans="1:15" ht="12" customHeight="1">
      <c r="A28" s="43" t="s">
        <v>30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O28" s="36" t="s">
        <v>49</v>
      </c>
    </row>
    <row r="29" spans="1:15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O29" s="36" t="s">
        <v>51</v>
      </c>
    </row>
    <row r="30" spans="1:15" ht="13.5" thickBot="1">
      <c r="A30" s="77" t="s">
        <v>12</v>
      </c>
      <c r="B30" s="43"/>
      <c r="C30" s="78"/>
      <c r="D30" s="78"/>
      <c r="E30" s="79"/>
      <c r="F30" s="79"/>
      <c r="G30" s="79"/>
      <c r="H30" s="79"/>
      <c r="I30" s="79"/>
      <c r="J30" s="79"/>
      <c r="K30" s="79"/>
      <c r="O30" s="36" t="s">
        <v>52</v>
      </c>
    </row>
    <row r="31" spans="1:16" ht="9.75" customHeight="1">
      <c r="A31" s="77"/>
      <c r="B31" s="43"/>
      <c r="C31" s="78"/>
      <c r="D31" s="78"/>
      <c r="E31" s="78"/>
      <c r="F31" s="78"/>
      <c r="G31" s="78"/>
      <c r="H31" s="78"/>
      <c r="I31" s="78"/>
      <c r="J31" s="78"/>
      <c r="K31" s="78"/>
      <c r="P31" s="60"/>
    </row>
    <row r="32" spans="1:11" ht="11.25" customHeight="1">
      <c r="A32" s="43"/>
      <c r="B32" s="43"/>
      <c r="C32" s="78"/>
      <c r="D32" s="78"/>
      <c r="E32" s="43"/>
      <c r="F32" s="43"/>
      <c r="G32" s="43"/>
      <c r="H32" s="43"/>
      <c r="I32" s="43"/>
      <c r="J32" s="43"/>
      <c r="K32" s="43"/>
    </row>
    <row r="33" spans="1:11" ht="17.25" customHeight="1">
      <c r="A33" s="43" t="s">
        <v>31</v>
      </c>
      <c r="B33" s="43"/>
      <c r="C33" s="78"/>
      <c r="D33" s="78"/>
      <c r="E33" s="78"/>
      <c r="F33" s="43"/>
      <c r="G33" s="43"/>
      <c r="H33" s="43"/>
      <c r="I33" s="43"/>
      <c r="J33" s="43"/>
      <c r="K33" s="43"/>
    </row>
    <row r="34" spans="1:11" ht="11.25" customHeight="1">
      <c r="A34" s="43" t="s">
        <v>32</v>
      </c>
      <c r="B34" s="43"/>
      <c r="C34" s="78"/>
      <c r="D34" s="78"/>
      <c r="E34" s="78"/>
      <c r="F34" s="43"/>
      <c r="G34" s="43"/>
      <c r="H34" s="43"/>
      <c r="I34" s="43"/>
      <c r="J34" s="43"/>
      <c r="K34" s="43"/>
    </row>
    <row r="35" spans="1:11" ht="14.25" customHeight="1">
      <c r="A35" s="43"/>
      <c r="B35" s="43"/>
      <c r="C35" s="78"/>
      <c r="D35" s="78"/>
      <c r="E35" s="43"/>
      <c r="F35" s="43"/>
      <c r="G35" s="43"/>
      <c r="H35" s="43"/>
      <c r="I35" s="43"/>
      <c r="J35" s="43"/>
      <c r="K35" s="43"/>
    </row>
    <row r="36" spans="1:11" ht="13.5" thickBot="1">
      <c r="A36" s="77" t="s">
        <v>13</v>
      </c>
      <c r="B36" s="43"/>
      <c r="C36" s="78"/>
      <c r="D36" s="78"/>
      <c r="E36" s="79"/>
      <c r="F36" s="79"/>
      <c r="G36" s="79"/>
      <c r="H36" s="79"/>
      <c r="I36" s="79"/>
      <c r="J36" s="79"/>
      <c r="K36" s="79"/>
    </row>
    <row r="37" spans="1:11" ht="23.25" customHeight="1">
      <c r="A37" s="43"/>
      <c r="B37" s="43"/>
      <c r="C37" s="78"/>
      <c r="D37" s="78"/>
      <c r="E37" s="43"/>
      <c r="F37" s="43"/>
      <c r="G37" s="43"/>
      <c r="H37" s="43"/>
      <c r="I37" s="43"/>
      <c r="J37" s="43"/>
      <c r="K37" s="43"/>
    </row>
    <row r="38" spans="1:11" ht="12.75">
      <c r="A38" s="43" t="s">
        <v>96</v>
      </c>
      <c r="B38" s="43"/>
      <c r="C38" s="78"/>
      <c r="D38" s="78"/>
      <c r="E38" s="78"/>
      <c r="F38" s="43"/>
      <c r="G38" s="43"/>
      <c r="H38" s="43"/>
      <c r="I38" s="43"/>
      <c r="J38" s="43"/>
      <c r="K38" s="43"/>
    </row>
    <row r="39" spans="1:11" ht="12.75">
      <c r="A39" s="43" t="s">
        <v>34</v>
      </c>
      <c r="B39" s="43"/>
      <c r="C39" s="78"/>
      <c r="D39" s="78"/>
      <c r="E39" s="43"/>
      <c r="F39" s="43"/>
      <c r="G39" s="43"/>
      <c r="H39" s="43"/>
      <c r="I39" s="43"/>
      <c r="J39" s="43"/>
      <c r="K39" s="43"/>
    </row>
    <row r="40" spans="1:11" ht="12.75">
      <c r="A40" s="43"/>
      <c r="B40" s="43"/>
      <c r="C40" s="78"/>
      <c r="D40" s="78"/>
      <c r="E40" s="43"/>
      <c r="F40" s="43"/>
      <c r="G40" s="43"/>
      <c r="H40" s="43"/>
      <c r="I40" s="43"/>
      <c r="J40" s="43"/>
      <c r="K40" s="43"/>
    </row>
    <row r="41" spans="1:11" ht="13.5" thickBot="1">
      <c r="A41" s="77" t="s">
        <v>33</v>
      </c>
      <c r="B41" s="43"/>
      <c r="C41" s="78"/>
      <c r="D41" s="78"/>
      <c r="E41" s="79"/>
      <c r="F41" s="79"/>
      <c r="G41" s="79"/>
      <c r="H41" s="79"/>
      <c r="I41" s="79"/>
      <c r="J41" s="79"/>
      <c r="K41" s="79"/>
    </row>
    <row r="42" ht="7.5" customHeight="1"/>
    <row r="47" ht="7.5" customHeight="1"/>
    <row r="49" spans="1:9" ht="12.75">
      <c r="A49" s="41"/>
      <c r="B49" s="80"/>
      <c r="E49" s="56"/>
      <c r="F49" s="56"/>
      <c r="G49" s="56"/>
      <c r="H49" s="56"/>
      <c r="I49" s="41"/>
    </row>
    <row r="50" spans="5:8" ht="12.75">
      <c r="E50" s="81"/>
      <c r="F50" s="81"/>
      <c r="G50" s="81"/>
      <c r="H50" s="81"/>
    </row>
    <row r="52" spans="3:4" ht="12.75">
      <c r="C52" s="82"/>
      <c r="D52" s="56"/>
    </row>
    <row r="53" spans="3:4" ht="12.75">
      <c r="C53" s="81"/>
      <c r="D53" s="81"/>
    </row>
  </sheetData>
  <sheetProtection password="C75A" sheet="1" objects="1" scenarios="1"/>
  <mergeCells count="39">
    <mergeCell ref="N11:P11"/>
    <mergeCell ref="N12:P12"/>
    <mergeCell ref="A1:R1"/>
    <mergeCell ref="D3:J3"/>
    <mergeCell ref="K3:P3"/>
    <mergeCell ref="D5:H5"/>
    <mergeCell ref="K5:P5"/>
    <mergeCell ref="D7:F7"/>
    <mergeCell ref="G7:I7"/>
    <mergeCell ref="K7:M7"/>
    <mergeCell ref="N7:P7"/>
    <mergeCell ref="D8:F8"/>
    <mergeCell ref="G8:I8"/>
    <mergeCell ref="K8:M8"/>
    <mergeCell ref="N8:P8"/>
    <mergeCell ref="G9:I9"/>
    <mergeCell ref="K9:M9"/>
    <mergeCell ref="N9:P9"/>
    <mergeCell ref="H10:I10"/>
    <mergeCell ref="K10:M10"/>
    <mergeCell ref="N10:P10"/>
    <mergeCell ref="D11:E11"/>
    <mergeCell ref="H11:I11"/>
    <mergeCell ref="K11:M11"/>
    <mergeCell ref="D12:E12"/>
    <mergeCell ref="H12:I12"/>
    <mergeCell ref="K12:M12"/>
    <mergeCell ref="D13:E13"/>
    <mergeCell ref="H13:I13"/>
    <mergeCell ref="K13:M13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</mergeCells>
  <printOptions horizontalCentered="1" verticalCentered="1"/>
  <pageMargins left="0.75" right="0.75" top="0.25" bottom="0.25" header="0.5" footer="0.5"/>
  <pageSetup horizontalDpi="600" verticalDpi="600" orientation="landscape" scale="8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3"/>
  <sheetViews>
    <sheetView showGridLines="0" zoomScale="70" zoomScaleNormal="70" workbookViewId="0" topLeftCell="A1">
      <selection activeCell="K12" sqref="K12:M12"/>
    </sheetView>
  </sheetViews>
  <sheetFormatPr defaultColWidth="9.140625" defaultRowHeight="12.75"/>
  <cols>
    <col min="1" max="1" width="10.28125" style="36" customWidth="1"/>
    <col min="2" max="2" width="7.140625" style="36" customWidth="1"/>
    <col min="3" max="3" width="8.7109375" style="36" customWidth="1"/>
    <col min="4" max="4" width="7.8515625" style="36" customWidth="1"/>
    <col min="5" max="5" width="8.7109375" style="36" customWidth="1"/>
    <col min="6" max="6" width="6.8515625" style="36" customWidth="1"/>
    <col min="7" max="7" width="8.8515625" style="36" customWidth="1"/>
    <col min="8" max="8" width="8.140625" style="36" customWidth="1"/>
    <col min="9" max="9" width="8.7109375" style="36" customWidth="1"/>
    <col min="10" max="10" width="7.8515625" style="41" customWidth="1"/>
    <col min="11" max="11" width="8.7109375" style="36" customWidth="1"/>
    <col min="12" max="12" width="7.421875" style="36" customWidth="1"/>
    <col min="13" max="13" width="8.7109375" style="36" customWidth="1"/>
    <col min="14" max="14" width="7.421875" style="36" customWidth="1"/>
    <col min="15" max="15" width="8.7109375" style="36" customWidth="1"/>
    <col min="16" max="16" width="9.140625" style="36" customWidth="1"/>
    <col min="17" max="17" width="8.8515625" style="36" customWidth="1"/>
    <col min="18" max="16384" width="9.140625" style="36" customWidth="1"/>
  </cols>
  <sheetData>
    <row r="1" spans="1:18" ht="24" customHeight="1">
      <c r="A1" s="197" t="s">
        <v>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</row>
    <row r="2" spans="1:9" ht="15" customHeight="1" thickBot="1">
      <c r="A2" s="37"/>
      <c r="B2" s="38"/>
      <c r="C2" s="38"/>
      <c r="D2" s="38"/>
      <c r="E2" s="39"/>
      <c r="F2" s="38"/>
      <c r="G2" s="38"/>
      <c r="H2" s="38"/>
      <c r="I2" s="40"/>
    </row>
    <row r="3" spans="4:16" ht="24" customHeight="1" thickBot="1">
      <c r="D3" s="200" t="s">
        <v>2</v>
      </c>
      <c r="E3" s="200"/>
      <c r="F3" s="200"/>
      <c r="G3" s="200"/>
      <c r="H3" s="200"/>
      <c r="I3" s="200"/>
      <c r="J3" s="201"/>
      <c r="K3" s="214">
        <f>'FWS Monthly Summary'!F5</f>
        <v>0</v>
      </c>
      <c r="L3" s="215"/>
      <c r="M3" s="215"/>
      <c r="N3" s="215"/>
      <c r="O3" s="215"/>
      <c r="P3" s="216"/>
    </row>
    <row r="4" spans="1:9" ht="15.75" customHeight="1">
      <c r="A4" s="37"/>
      <c r="B4" s="38"/>
      <c r="C4" s="38"/>
      <c r="D4" s="38"/>
      <c r="E4" s="42"/>
      <c r="F4" s="38"/>
      <c r="G4" s="38"/>
      <c r="H4" s="38"/>
      <c r="I4" s="40"/>
    </row>
    <row r="5" spans="3:17" ht="21.75" customHeight="1">
      <c r="C5" s="41"/>
      <c r="D5" s="184" t="s">
        <v>3</v>
      </c>
      <c r="E5" s="184"/>
      <c r="F5" s="184"/>
      <c r="G5" s="184"/>
      <c r="H5" s="184"/>
      <c r="I5" s="43"/>
      <c r="K5" s="204" t="s">
        <v>4</v>
      </c>
      <c r="L5" s="204"/>
      <c r="M5" s="204"/>
      <c r="N5" s="204"/>
      <c r="O5" s="204"/>
      <c r="P5" s="204"/>
      <c r="Q5" s="41"/>
    </row>
    <row r="6" spans="1:17" ht="12.75" customHeight="1" thickBot="1">
      <c r="A6" s="44"/>
      <c r="B6" s="41"/>
      <c r="C6" s="41"/>
      <c r="D6" s="43"/>
      <c r="E6" s="45"/>
      <c r="F6" s="43"/>
      <c r="G6" s="43"/>
      <c r="H6" s="43"/>
      <c r="I6" s="43"/>
      <c r="K6" s="46"/>
      <c r="L6" s="46"/>
      <c r="M6" s="46"/>
      <c r="N6" s="46"/>
      <c r="O6" s="46"/>
      <c r="P6" s="46"/>
      <c r="Q6" s="41"/>
    </row>
    <row r="7" spans="1:17" ht="15" thickBot="1">
      <c r="A7" s="41"/>
      <c r="B7" s="47"/>
      <c r="C7" s="48"/>
      <c r="D7" s="202" t="s">
        <v>5</v>
      </c>
      <c r="E7" s="202"/>
      <c r="F7" s="203"/>
      <c r="G7" s="217"/>
      <c r="H7" s="218"/>
      <c r="I7" s="219"/>
      <c r="K7" s="188" t="s">
        <v>6</v>
      </c>
      <c r="L7" s="188"/>
      <c r="M7" s="189"/>
      <c r="N7" s="194">
        <f>'FWS Monthly Summary'!B10</f>
        <v>0</v>
      </c>
      <c r="O7" s="195"/>
      <c r="P7" s="196"/>
      <c r="Q7" s="41"/>
    </row>
    <row r="8" spans="3:17" ht="15" thickBot="1">
      <c r="C8" s="48"/>
      <c r="D8" s="202" t="s">
        <v>111</v>
      </c>
      <c r="E8" s="202"/>
      <c r="F8" s="203"/>
      <c r="G8" s="191"/>
      <c r="H8" s="192"/>
      <c r="I8" s="193"/>
      <c r="K8" s="188" t="s">
        <v>7</v>
      </c>
      <c r="L8" s="188"/>
      <c r="M8" s="189"/>
      <c r="N8" s="199">
        <f>'FWS Monthly Summary'!B13</f>
        <v>0</v>
      </c>
      <c r="O8" s="195"/>
      <c r="P8" s="196"/>
      <c r="Q8" s="41"/>
    </row>
    <row r="9" spans="3:17" ht="15" thickBot="1">
      <c r="C9" s="41"/>
      <c r="D9" s="43"/>
      <c r="E9" s="49" t="s">
        <v>82</v>
      </c>
      <c r="F9" s="43"/>
      <c r="G9" s="211"/>
      <c r="H9" s="212"/>
      <c r="I9" s="213"/>
      <c r="K9" s="188" t="s">
        <v>8</v>
      </c>
      <c r="L9" s="188"/>
      <c r="M9" s="189"/>
      <c r="N9" s="194">
        <f>'FWS Monthly Summary'!B14</f>
        <v>0</v>
      </c>
      <c r="O9" s="195"/>
      <c r="P9" s="196"/>
      <c r="Q9" s="41"/>
    </row>
    <row r="10" spans="1:17" ht="15" thickBot="1">
      <c r="A10" s="41"/>
      <c r="B10" s="41"/>
      <c r="C10" s="41"/>
      <c r="D10" s="41"/>
      <c r="F10" s="41"/>
      <c r="G10" s="47"/>
      <c r="H10" s="220"/>
      <c r="I10" s="220"/>
      <c r="K10" s="188" t="s">
        <v>9</v>
      </c>
      <c r="L10" s="188"/>
      <c r="M10" s="189"/>
      <c r="N10" s="194">
        <f>'FWS Monthly Summary'!B9</f>
        <v>0</v>
      </c>
      <c r="O10" s="195"/>
      <c r="P10" s="196"/>
      <c r="Q10" s="41"/>
    </row>
    <row r="11" spans="4:17" ht="15" thickBot="1">
      <c r="D11" s="206">
        <f>R26</f>
        <v>0</v>
      </c>
      <c r="E11" s="207"/>
      <c r="F11" s="83"/>
      <c r="G11" s="50"/>
      <c r="H11" s="208">
        <f>D11*F11</f>
        <v>0</v>
      </c>
      <c r="I11" s="209"/>
      <c r="K11" s="188" t="s">
        <v>10</v>
      </c>
      <c r="L11" s="188"/>
      <c r="M11" s="189"/>
      <c r="N11" s="194">
        <f>'FWS Monthly Summary'!B11</f>
        <v>0</v>
      </c>
      <c r="O11" s="195"/>
      <c r="P11" s="196"/>
      <c r="Q11" s="41"/>
    </row>
    <row r="12" spans="4:17" ht="15" thickBot="1">
      <c r="D12" s="205" t="s">
        <v>14</v>
      </c>
      <c r="E12" s="205"/>
      <c r="F12" s="51" t="s">
        <v>16</v>
      </c>
      <c r="G12" s="52"/>
      <c r="H12" s="210" t="s">
        <v>14</v>
      </c>
      <c r="I12" s="210"/>
      <c r="K12" s="188" t="s">
        <v>133</v>
      </c>
      <c r="L12" s="188"/>
      <c r="M12" s="189"/>
      <c r="N12" s="194">
        <f>'FWS Monthly Summary'!B12</f>
        <v>0</v>
      </c>
      <c r="O12" s="195"/>
      <c r="P12" s="196"/>
      <c r="Q12" s="41"/>
    </row>
    <row r="13" spans="4:17" ht="18">
      <c r="D13" s="205" t="s">
        <v>15</v>
      </c>
      <c r="E13" s="205"/>
      <c r="F13" s="51" t="s">
        <v>78</v>
      </c>
      <c r="G13" s="53" t="s">
        <v>18</v>
      </c>
      <c r="H13" s="210" t="s">
        <v>17</v>
      </c>
      <c r="I13" s="210"/>
      <c r="K13" s="188"/>
      <c r="L13" s="188"/>
      <c r="M13" s="190"/>
      <c r="N13" s="54"/>
      <c r="O13" s="55"/>
      <c r="P13" s="46"/>
      <c r="Q13" s="41"/>
    </row>
    <row r="14" spans="1:17" ht="12.75">
      <c r="A14" s="41"/>
      <c r="B14" s="47"/>
      <c r="C14" s="47"/>
      <c r="D14" s="56"/>
      <c r="P14" s="183" t="s">
        <v>95</v>
      </c>
      <c r="Q14" s="183"/>
    </row>
    <row r="15" spans="1:18" s="57" customFormat="1" ht="12.75">
      <c r="A15" s="58" t="s">
        <v>19</v>
      </c>
      <c r="B15" s="185" t="s">
        <v>21</v>
      </c>
      <c r="C15" s="185"/>
      <c r="D15" s="186" t="s">
        <v>22</v>
      </c>
      <c r="E15" s="187"/>
      <c r="F15" s="183" t="s">
        <v>43</v>
      </c>
      <c r="G15" s="183"/>
      <c r="H15" s="183" t="s">
        <v>23</v>
      </c>
      <c r="I15" s="183"/>
      <c r="J15" s="185" t="s">
        <v>44</v>
      </c>
      <c r="K15" s="185"/>
      <c r="L15" s="183" t="s">
        <v>24</v>
      </c>
      <c r="M15" s="183"/>
      <c r="N15" s="183" t="s">
        <v>25</v>
      </c>
      <c r="O15" s="183"/>
      <c r="P15" s="183" t="s">
        <v>26</v>
      </c>
      <c r="Q15" s="183"/>
      <c r="R15" s="57" t="s">
        <v>55</v>
      </c>
    </row>
    <row r="16" spans="1:18" s="62" customFormat="1" ht="13.5" thickBot="1">
      <c r="A16" s="61" t="s">
        <v>20</v>
      </c>
      <c r="B16" s="58" t="s">
        <v>45</v>
      </c>
      <c r="C16" s="58" t="s">
        <v>46</v>
      </c>
      <c r="D16" s="59" t="s">
        <v>45</v>
      </c>
      <c r="E16" s="57" t="s">
        <v>46</v>
      </c>
      <c r="F16" s="57" t="s">
        <v>45</v>
      </c>
      <c r="G16" s="57" t="s">
        <v>46</v>
      </c>
      <c r="H16" s="57" t="s">
        <v>45</v>
      </c>
      <c r="I16" s="57" t="s">
        <v>46</v>
      </c>
      <c r="J16" s="57" t="s">
        <v>45</v>
      </c>
      <c r="K16" s="57" t="s">
        <v>46</v>
      </c>
      <c r="L16" s="57" t="s">
        <v>45</v>
      </c>
      <c r="M16" s="57" t="s">
        <v>46</v>
      </c>
      <c r="N16" s="57" t="s">
        <v>45</v>
      </c>
      <c r="O16" s="57" t="s">
        <v>46</v>
      </c>
      <c r="P16" s="57" t="s">
        <v>45</v>
      </c>
      <c r="Q16" s="58" t="s">
        <v>46</v>
      </c>
      <c r="R16" s="62" t="s">
        <v>56</v>
      </c>
    </row>
    <row r="17" spans="1:18" ht="26.25" customHeight="1" thickBot="1">
      <c r="A17" s="84"/>
      <c r="B17" s="108"/>
      <c r="C17" s="109"/>
      <c r="D17" s="85"/>
      <c r="E17" s="120"/>
      <c r="F17" s="85"/>
      <c r="G17" s="120"/>
      <c r="H17" s="85"/>
      <c r="I17" s="86"/>
      <c r="J17" s="85"/>
      <c r="K17" s="86"/>
      <c r="L17" s="85"/>
      <c r="M17" s="86"/>
      <c r="N17" s="108"/>
      <c r="O17" s="110"/>
      <c r="P17" s="63">
        <f aca="true" t="shared" si="0" ref="P17:Q22">SUM(B17+D17+F17+H17+J17+L17+N17)</f>
        <v>0</v>
      </c>
      <c r="Q17" s="63">
        <f t="shared" si="0"/>
        <v>0</v>
      </c>
      <c r="R17" s="64">
        <f aca="true" t="shared" si="1" ref="R17:R22">SUM(P17+Q17/60)</f>
        <v>0</v>
      </c>
    </row>
    <row r="18" spans="1:18" ht="26.25" customHeight="1" thickBot="1">
      <c r="A18" s="87"/>
      <c r="B18" s="111"/>
      <c r="C18" s="112"/>
      <c r="D18" s="88"/>
      <c r="E18" s="89"/>
      <c r="F18" s="88"/>
      <c r="G18" s="89"/>
      <c r="H18" s="88"/>
      <c r="I18" s="90"/>
      <c r="J18" s="88"/>
      <c r="K18" s="90"/>
      <c r="L18" s="88"/>
      <c r="M18" s="90"/>
      <c r="N18" s="111"/>
      <c r="O18" s="117"/>
      <c r="P18" s="63">
        <f t="shared" si="0"/>
        <v>0</v>
      </c>
      <c r="Q18" s="63">
        <f t="shared" si="0"/>
        <v>0</v>
      </c>
      <c r="R18" s="64">
        <f t="shared" si="1"/>
        <v>0</v>
      </c>
    </row>
    <row r="19" spans="1:18" ht="26.25" customHeight="1" thickBot="1">
      <c r="A19" s="87"/>
      <c r="B19" s="113"/>
      <c r="C19" s="114"/>
      <c r="D19" s="91"/>
      <c r="E19" s="92"/>
      <c r="F19" s="91"/>
      <c r="G19" s="92"/>
      <c r="H19" s="91"/>
      <c r="I19" s="93"/>
      <c r="J19" s="91"/>
      <c r="K19" s="93"/>
      <c r="L19" s="91"/>
      <c r="M19" s="93"/>
      <c r="N19" s="113"/>
      <c r="O19" s="118"/>
      <c r="P19" s="63">
        <f t="shared" si="0"/>
        <v>0</v>
      </c>
      <c r="Q19" s="63">
        <f t="shared" si="0"/>
        <v>0</v>
      </c>
      <c r="R19" s="64">
        <f t="shared" si="1"/>
        <v>0</v>
      </c>
    </row>
    <row r="20" spans="1:18" ht="26.25" customHeight="1" thickBot="1">
      <c r="A20" s="87"/>
      <c r="B20" s="111"/>
      <c r="C20" s="112"/>
      <c r="D20" s="88"/>
      <c r="E20" s="89"/>
      <c r="F20" s="88"/>
      <c r="G20" s="89"/>
      <c r="H20" s="88"/>
      <c r="I20" s="90"/>
      <c r="J20" s="88"/>
      <c r="K20" s="90"/>
      <c r="L20" s="88"/>
      <c r="M20" s="90"/>
      <c r="N20" s="111"/>
      <c r="O20" s="117"/>
      <c r="P20" s="63">
        <f t="shared" si="0"/>
        <v>0</v>
      </c>
      <c r="Q20" s="63">
        <f t="shared" si="0"/>
        <v>0</v>
      </c>
      <c r="R20" s="64">
        <f t="shared" si="1"/>
        <v>0</v>
      </c>
    </row>
    <row r="21" spans="1:18" ht="26.25" customHeight="1" thickBot="1">
      <c r="A21" s="87"/>
      <c r="B21" s="113"/>
      <c r="C21" s="114"/>
      <c r="D21" s="91"/>
      <c r="E21" s="92"/>
      <c r="F21" s="91"/>
      <c r="G21" s="92"/>
      <c r="H21" s="91"/>
      <c r="I21" s="93"/>
      <c r="J21" s="91"/>
      <c r="K21" s="93"/>
      <c r="L21" s="91"/>
      <c r="M21" s="93"/>
      <c r="N21" s="113"/>
      <c r="O21" s="118"/>
      <c r="P21" s="63">
        <f t="shared" si="0"/>
        <v>0</v>
      </c>
      <c r="Q21" s="63">
        <f t="shared" si="0"/>
        <v>0</v>
      </c>
      <c r="R21" s="64">
        <f t="shared" si="1"/>
        <v>0</v>
      </c>
    </row>
    <row r="22" spans="1:18" ht="26.25" customHeight="1" thickBot="1">
      <c r="A22" s="94"/>
      <c r="B22" s="115"/>
      <c r="C22" s="116"/>
      <c r="D22" s="121"/>
      <c r="E22" s="122"/>
      <c r="F22" s="121"/>
      <c r="G22" s="122"/>
      <c r="H22" s="121"/>
      <c r="I22" s="123"/>
      <c r="J22" s="121"/>
      <c r="K22" s="123"/>
      <c r="L22" s="121"/>
      <c r="M22" s="123"/>
      <c r="N22" s="115"/>
      <c r="O22" s="119"/>
      <c r="P22" s="65">
        <f t="shared" si="0"/>
        <v>0</v>
      </c>
      <c r="Q22" s="63">
        <f t="shared" si="0"/>
        <v>0</v>
      </c>
      <c r="R22" s="64">
        <f t="shared" si="1"/>
        <v>0</v>
      </c>
    </row>
    <row r="23" spans="4:18" ht="25.5" customHeight="1" thickBot="1">
      <c r="D23" s="66"/>
      <c r="E23" s="66"/>
      <c r="F23" s="67"/>
      <c r="G23" s="67"/>
      <c r="H23" s="67"/>
      <c r="I23" s="67"/>
      <c r="J23" s="67"/>
      <c r="K23" s="67"/>
      <c r="L23" s="67"/>
      <c r="M23" s="67"/>
      <c r="N23" s="67"/>
      <c r="O23" s="68" t="s">
        <v>47</v>
      </c>
      <c r="P23" s="69">
        <f>SUM(P17:P22)</f>
        <v>0</v>
      </c>
      <c r="Q23" s="65">
        <f>SUM(Q17:Q22)</f>
        <v>0</v>
      </c>
      <c r="R23" s="64">
        <f>SUM(R17:R22)</f>
        <v>0</v>
      </c>
    </row>
    <row r="24" spans="10:18" ht="12.75">
      <c r="J24" s="36"/>
      <c r="R24" s="70"/>
    </row>
    <row r="25" spans="1:18" ht="15" thickBot="1">
      <c r="A25" s="71" t="s">
        <v>11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M25" s="62" t="s">
        <v>97</v>
      </c>
      <c r="P25" s="72"/>
      <c r="R25" s="73"/>
    </row>
    <row r="26" spans="1:18" ht="15.75" thickBo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M26" s="62" t="s">
        <v>48</v>
      </c>
      <c r="Q26" s="74" t="s">
        <v>109</v>
      </c>
      <c r="R26" s="64">
        <f>ROUND(R23,1)</f>
        <v>0</v>
      </c>
    </row>
    <row r="27" spans="1:15" ht="12.75">
      <c r="A27" s="75" t="s">
        <v>106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M27" s="76" t="s">
        <v>53</v>
      </c>
      <c r="N27" s="76"/>
      <c r="O27" s="76" t="s">
        <v>50</v>
      </c>
    </row>
    <row r="28" spans="1:15" ht="12" customHeight="1">
      <c r="A28" s="43" t="s">
        <v>30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O28" s="36" t="s">
        <v>49</v>
      </c>
    </row>
    <row r="29" spans="1:15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O29" s="36" t="s">
        <v>51</v>
      </c>
    </row>
    <row r="30" spans="1:15" ht="13.5" thickBot="1">
      <c r="A30" s="77" t="s">
        <v>12</v>
      </c>
      <c r="B30" s="43"/>
      <c r="C30" s="78"/>
      <c r="D30" s="78"/>
      <c r="E30" s="79"/>
      <c r="F30" s="79"/>
      <c r="G30" s="79"/>
      <c r="H30" s="79"/>
      <c r="I30" s="79"/>
      <c r="J30" s="79"/>
      <c r="K30" s="79"/>
      <c r="O30" s="36" t="s">
        <v>52</v>
      </c>
    </row>
    <row r="31" spans="1:16" ht="9.75" customHeight="1">
      <c r="A31" s="77"/>
      <c r="B31" s="43"/>
      <c r="C31" s="78"/>
      <c r="D31" s="78"/>
      <c r="E31" s="78"/>
      <c r="F31" s="78"/>
      <c r="G31" s="78"/>
      <c r="H31" s="78"/>
      <c r="I31" s="78"/>
      <c r="J31" s="78"/>
      <c r="K31" s="78"/>
      <c r="P31" s="60"/>
    </row>
    <row r="32" spans="1:11" ht="11.25" customHeight="1">
      <c r="A32" s="43"/>
      <c r="B32" s="43"/>
      <c r="C32" s="78"/>
      <c r="D32" s="78"/>
      <c r="E32" s="43"/>
      <c r="F32" s="43"/>
      <c r="G32" s="43"/>
      <c r="H32" s="43"/>
      <c r="I32" s="43"/>
      <c r="J32" s="43"/>
      <c r="K32" s="43"/>
    </row>
    <row r="33" spans="1:11" ht="17.25" customHeight="1">
      <c r="A33" s="43" t="s">
        <v>31</v>
      </c>
      <c r="B33" s="43"/>
      <c r="C33" s="78"/>
      <c r="D33" s="78"/>
      <c r="E33" s="78"/>
      <c r="F33" s="43"/>
      <c r="G33" s="43"/>
      <c r="H33" s="43"/>
      <c r="I33" s="43"/>
      <c r="J33" s="43"/>
      <c r="K33" s="43"/>
    </row>
    <row r="34" spans="1:11" ht="11.25" customHeight="1">
      <c r="A34" s="43" t="s">
        <v>32</v>
      </c>
      <c r="B34" s="43"/>
      <c r="C34" s="78"/>
      <c r="D34" s="78"/>
      <c r="E34" s="78"/>
      <c r="F34" s="43"/>
      <c r="G34" s="43"/>
      <c r="H34" s="43"/>
      <c r="I34" s="43"/>
      <c r="J34" s="43"/>
      <c r="K34" s="43"/>
    </row>
    <row r="35" spans="1:11" ht="14.25" customHeight="1">
      <c r="A35" s="43"/>
      <c r="B35" s="43"/>
      <c r="C35" s="78"/>
      <c r="D35" s="78"/>
      <c r="E35" s="43"/>
      <c r="F35" s="43"/>
      <c r="G35" s="43"/>
      <c r="H35" s="43"/>
      <c r="I35" s="43"/>
      <c r="J35" s="43"/>
      <c r="K35" s="43"/>
    </row>
    <row r="36" spans="1:11" ht="13.5" thickBot="1">
      <c r="A36" s="77" t="s">
        <v>13</v>
      </c>
      <c r="B36" s="43"/>
      <c r="C36" s="78"/>
      <c r="D36" s="78"/>
      <c r="E36" s="79"/>
      <c r="F36" s="79"/>
      <c r="G36" s="79"/>
      <c r="H36" s="79"/>
      <c r="I36" s="79"/>
      <c r="J36" s="79"/>
      <c r="K36" s="79"/>
    </row>
    <row r="37" spans="1:11" ht="23.25" customHeight="1">
      <c r="A37" s="43"/>
      <c r="B37" s="43"/>
      <c r="C37" s="78"/>
      <c r="D37" s="78"/>
      <c r="E37" s="43"/>
      <c r="F37" s="43"/>
      <c r="G37" s="43"/>
      <c r="H37" s="43"/>
      <c r="I37" s="43"/>
      <c r="J37" s="43"/>
      <c r="K37" s="43"/>
    </row>
    <row r="38" spans="1:11" ht="12.75">
      <c r="A38" s="43" t="s">
        <v>96</v>
      </c>
      <c r="B38" s="43"/>
      <c r="C38" s="78"/>
      <c r="D38" s="78"/>
      <c r="E38" s="78"/>
      <c r="F38" s="43"/>
      <c r="G38" s="43"/>
      <c r="H38" s="43"/>
      <c r="I38" s="43"/>
      <c r="J38" s="43"/>
      <c r="K38" s="43"/>
    </row>
    <row r="39" spans="1:11" ht="12.75">
      <c r="A39" s="43" t="s">
        <v>34</v>
      </c>
      <c r="B39" s="43"/>
      <c r="C39" s="78"/>
      <c r="D39" s="78"/>
      <c r="E39" s="43"/>
      <c r="F39" s="43"/>
      <c r="G39" s="43"/>
      <c r="H39" s="43"/>
      <c r="I39" s="43"/>
      <c r="J39" s="43"/>
      <c r="K39" s="43"/>
    </row>
    <row r="40" spans="1:11" ht="12.75">
      <c r="A40" s="43"/>
      <c r="B40" s="43"/>
      <c r="C40" s="78"/>
      <c r="D40" s="78"/>
      <c r="E40" s="43"/>
      <c r="F40" s="43"/>
      <c r="G40" s="43"/>
      <c r="H40" s="43"/>
      <c r="I40" s="43"/>
      <c r="J40" s="43"/>
      <c r="K40" s="43"/>
    </row>
    <row r="41" spans="1:11" ht="13.5" thickBot="1">
      <c r="A41" s="77" t="s">
        <v>33</v>
      </c>
      <c r="B41" s="43"/>
      <c r="C41" s="78"/>
      <c r="D41" s="78"/>
      <c r="E41" s="79"/>
      <c r="F41" s="79"/>
      <c r="G41" s="79"/>
      <c r="H41" s="79"/>
      <c r="I41" s="79"/>
      <c r="J41" s="79"/>
      <c r="K41" s="79"/>
    </row>
    <row r="42" ht="7.5" customHeight="1"/>
    <row r="47" ht="7.5" customHeight="1"/>
    <row r="49" spans="1:9" ht="12.75">
      <c r="A49" s="41"/>
      <c r="B49" s="80"/>
      <c r="E49" s="56"/>
      <c r="F49" s="56"/>
      <c r="G49" s="56"/>
      <c r="H49" s="56"/>
      <c r="I49" s="41"/>
    </row>
    <row r="50" spans="5:8" ht="12.75">
      <c r="E50" s="81"/>
      <c r="F50" s="81"/>
      <c r="G50" s="81"/>
      <c r="H50" s="81"/>
    </row>
    <row r="52" spans="3:4" ht="12.75">
      <c r="C52" s="82"/>
      <c r="D52" s="56"/>
    </row>
    <row r="53" spans="3:4" ht="12.75">
      <c r="C53" s="81"/>
      <c r="D53" s="81"/>
    </row>
  </sheetData>
  <sheetProtection password="C75A" sheet="1" objects="1" scenarios="1"/>
  <mergeCells count="39">
    <mergeCell ref="N11:P11"/>
    <mergeCell ref="N12:P12"/>
    <mergeCell ref="J15:K15"/>
    <mergeCell ref="L15:M15"/>
    <mergeCell ref="N15:O15"/>
    <mergeCell ref="P15:Q15"/>
    <mergeCell ref="B15:C15"/>
    <mergeCell ref="D15:E15"/>
    <mergeCell ref="F15:G15"/>
    <mergeCell ref="H15:I15"/>
    <mergeCell ref="D13:E13"/>
    <mergeCell ref="H13:I13"/>
    <mergeCell ref="K13:M13"/>
    <mergeCell ref="P14:Q14"/>
    <mergeCell ref="D11:E11"/>
    <mergeCell ref="H11:I11"/>
    <mergeCell ref="K11:M11"/>
    <mergeCell ref="D12:E12"/>
    <mergeCell ref="H12:I12"/>
    <mergeCell ref="K12:M12"/>
    <mergeCell ref="G9:I9"/>
    <mergeCell ref="K9:M9"/>
    <mergeCell ref="N9:P9"/>
    <mergeCell ref="H10:I10"/>
    <mergeCell ref="K10:M10"/>
    <mergeCell ref="N10:P10"/>
    <mergeCell ref="D8:F8"/>
    <mergeCell ref="G8:I8"/>
    <mergeCell ref="K8:M8"/>
    <mergeCell ref="N8:P8"/>
    <mergeCell ref="D7:F7"/>
    <mergeCell ref="G7:I7"/>
    <mergeCell ref="K7:M7"/>
    <mergeCell ref="N7:P7"/>
    <mergeCell ref="A1:R1"/>
    <mergeCell ref="D3:J3"/>
    <mergeCell ref="K3:P3"/>
    <mergeCell ref="D5:H5"/>
    <mergeCell ref="K5:P5"/>
  </mergeCells>
  <printOptions horizontalCentered="1" verticalCentered="1"/>
  <pageMargins left="0.75" right="0.75" top="0.25" bottom="0.25" header="0.5" footer="0.5"/>
  <pageSetup horizontalDpi="600" verticalDpi="600" orientation="landscape" scale="8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3"/>
  <sheetViews>
    <sheetView showGridLines="0" zoomScale="70" zoomScaleNormal="70" workbookViewId="0" topLeftCell="A1">
      <selection activeCell="K12" sqref="K12:M12"/>
    </sheetView>
  </sheetViews>
  <sheetFormatPr defaultColWidth="9.140625" defaultRowHeight="12.75"/>
  <cols>
    <col min="1" max="1" width="10.28125" style="36" customWidth="1"/>
    <col min="2" max="2" width="7.140625" style="36" customWidth="1"/>
    <col min="3" max="3" width="8.7109375" style="36" customWidth="1"/>
    <col min="4" max="4" width="7.8515625" style="36" customWidth="1"/>
    <col min="5" max="5" width="8.7109375" style="36" customWidth="1"/>
    <col min="6" max="6" width="6.8515625" style="36" customWidth="1"/>
    <col min="7" max="7" width="8.8515625" style="36" customWidth="1"/>
    <col min="8" max="8" width="8.140625" style="36" customWidth="1"/>
    <col min="9" max="9" width="8.7109375" style="36" customWidth="1"/>
    <col min="10" max="10" width="7.8515625" style="41" customWidth="1"/>
    <col min="11" max="11" width="8.7109375" style="36" customWidth="1"/>
    <col min="12" max="12" width="7.421875" style="36" customWidth="1"/>
    <col min="13" max="13" width="8.7109375" style="36" customWidth="1"/>
    <col min="14" max="14" width="7.421875" style="36" customWidth="1"/>
    <col min="15" max="15" width="8.7109375" style="36" customWidth="1"/>
    <col min="16" max="16" width="9.140625" style="36" customWidth="1"/>
    <col min="17" max="17" width="8.8515625" style="36" customWidth="1"/>
    <col min="18" max="16384" width="9.140625" style="36" customWidth="1"/>
  </cols>
  <sheetData>
    <row r="1" spans="1:18" ht="24" customHeight="1">
      <c r="A1" s="197" t="s">
        <v>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</row>
    <row r="2" spans="1:9" ht="15" customHeight="1" thickBot="1">
      <c r="A2" s="37"/>
      <c r="B2" s="38"/>
      <c r="C2" s="38"/>
      <c r="D2" s="38"/>
      <c r="E2" s="39"/>
      <c r="F2" s="38"/>
      <c r="G2" s="38"/>
      <c r="H2" s="38"/>
      <c r="I2" s="40"/>
    </row>
    <row r="3" spans="4:16" ht="24" customHeight="1" thickBot="1">
      <c r="D3" s="200" t="s">
        <v>2</v>
      </c>
      <c r="E3" s="200"/>
      <c r="F3" s="200"/>
      <c r="G3" s="200"/>
      <c r="H3" s="200"/>
      <c r="I3" s="200"/>
      <c r="J3" s="201"/>
      <c r="K3" s="214">
        <f>'FWS Monthly Summary'!F5</f>
        <v>0</v>
      </c>
      <c r="L3" s="215"/>
      <c r="M3" s="215"/>
      <c r="N3" s="215"/>
      <c r="O3" s="215"/>
      <c r="P3" s="216"/>
    </row>
    <row r="4" spans="1:9" ht="15.75" customHeight="1">
      <c r="A4" s="37"/>
      <c r="B4" s="38"/>
      <c r="C4" s="38"/>
      <c r="D4" s="38"/>
      <c r="E4" s="42"/>
      <c r="F4" s="38"/>
      <c r="G4" s="38"/>
      <c r="H4" s="38"/>
      <c r="I4" s="40"/>
    </row>
    <row r="5" spans="3:17" ht="21.75" customHeight="1">
      <c r="C5" s="41"/>
      <c r="D5" s="184" t="s">
        <v>3</v>
      </c>
      <c r="E5" s="184"/>
      <c r="F5" s="184"/>
      <c r="G5" s="184"/>
      <c r="H5" s="184"/>
      <c r="I5" s="43"/>
      <c r="K5" s="204" t="s">
        <v>4</v>
      </c>
      <c r="L5" s="204"/>
      <c r="M5" s="204"/>
      <c r="N5" s="204"/>
      <c r="O5" s="204"/>
      <c r="P5" s="204"/>
      <c r="Q5" s="41"/>
    </row>
    <row r="6" spans="1:17" ht="12.75" customHeight="1" thickBot="1">
      <c r="A6" s="44"/>
      <c r="B6" s="41"/>
      <c r="C6" s="41"/>
      <c r="D6" s="43"/>
      <c r="E6" s="45"/>
      <c r="F6" s="43"/>
      <c r="G6" s="43"/>
      <c r="H6" s="43"/>
      <c r="I6" s="43"/>
      <c r="K6" s="46"/>
      <c r="L6" s="46"/>
      <c r="M6" s="46"/>
      <c r="N6" s="46"/>
      <c r="O6" s="46"/>
      <c r="P6" s="46"/>
      <c r="Q6" s="41"/>
    </row>
    <row r="7" spans="1:17" ht="15" thickBot="1">
      <c r="A7" s="41"/>
      <c r="B7" s="47"/>
      <c r="C7" s="48"/>
      <c r="D7" s="202" t="s">
        <v>5</v>
      </c>
      <c r="E7" s="202"/>
      <c r="F7" s="203"/>
      <c r="G7" s="217"/>
      <c r="H7" s="218"/>
      <c r="I7" s="219"/>
      <c r="K7" s="188" t="s">
        <v>6</v>
      </c>
      <c r="L7" s="188"/>
      <c r="M7" s="189"/>
      <c r="N7" s="194">
        <f>'FWS Monthly Summary'!B10</f>
        <v>0</v>
      </c>
      <c r="O7" s="195"/>
      <c r="P7" s="196"/>
      <c r="Q7" s="41"/>
    </row>
    <row r="8" spans="3:17" ht="15" thickBot="1">
      <c r="C8" s="48"/>
      <c r="D8" s="202" t="s">
        <v>111</v>
      </c>
      <c r="E8" s="202"/>
      <c r="F8" s="203"/>
      <c r="G8" s="191"/>
      <c r="H8" s="192"/>
      <c r="I8" s="193"/>
      <c r="K8" s="188" t="s">
        <v>7</v>
      </c>
      <c r="L8" s="188"/>
      <c r="M8" s="189"/>
      <c r="N8" s="199">
        <f>'FWS Monthly Summary'!B13</f>
        <v>0</v>
      </c>
      <c r="O8" s="195"/>
      <c r="P8" s="196"/>
      <c r="Q8" s="41"/>
    </row>
    <row r="9" spans="3:17" ht="15" thickBot="1">
      <c r="C9" s="41"/>
      <c r="D9" s="43"/>
      <c r="E9" s="49" t="s">
        <v>82</v>
      </c>
      <c r="F9" s="43"/>
      <c r="G9" s="211"/>
      <c r="H9" s="212"/>
      <c r="I9" s="213"/>
      <c r="K9" s="188" t="s">
        <v>8</v>
      </c>
      <c r="L9" s="188"/>
      <c r="M9" s="189"/>
      <c r="N9" s="194">
        <f>'FWS Monthly Summary'!B14</f>
        <v>0</v>
      </c>
      <c r="O9" s="195"/>
      <c r="P9" s="196"/>
      <c r="Q9" s="41"/>
    </row>
    <row r="10" spans="1:17" ht="15" thickBot="1">
      <c r="A10" s="41"/>
      <c r="B10" s="41"/>
      <c r="C10" s="41"/>
      <c r="D10" s="41"/>
      <c r="F10" s="41"/>
      <c r="G10" s="47"/>
      <c r="H10" s="220"/>
      <c r="I10" s="220"/>
      <c r="K10" s="188" t="s">
        <v>9</v>
      </c>
      <c r="L10" s="188"/>
      <c r="M10" s="189"/>
      <c r="N10" s="194">
        <f>'FWS Monthly Summary'!B9</f>
        <v>0</v>
      </c>
      <c r="O10" s="195"/>
      <c r="P10" s="196"/>
      <c r="Q10" s="41"/>
    </row>
    <row r="11" spans="4:17" ht="15" thickBot="1">
      <c r="D11" s="206">
        <f>R26</f>
        <v>0</v>
      </c>
      <c r="E11" s="207"/>
      <c r="F11" s="83"/>
      <c r="G11" s="50"/>
      <c r="H11" s="208">
        <f>D11*F11</f>
        <v>0</v>
      </c>
      <c r="I11" s="209"/>
      <c r="K11" s="188" t="s">
        <v>10</v>
      </c>
      <c r="L11" s="188"/>
      <c r="M11" s="189"/>
      <c r="N11" s="194">
        <f>'FWS Monthly Summary'!B11</f>
        <v>0</v>
      </c>
      <c r="O11" s="195"/>
      <c r="P11" s="196"/>
      <c r="Q11" s="41"/>
    </row>
    <row r="12" spans="4:17" ht="15" thickBot="1">
      <c r="D12" s="205" t="s">
        <v>14</v>
      </c>
      <c r="E12" s="205"/>
      <c r="F12" s="51" t="s">
        <v>16</v>
      </c>
      <c r="G12" s="52"/>
      <c r="H12" s="210" t="s">
        <v>14</v>
      </c>
      <c r="I12" s="210"/>
      <c r="K12" s="188" t="s">
        <v>133</v>
      </c>
      <c r="L12" s="188"/>
      <c r="M12" s="189"/>
      <c r="N12" s="194">
        <f>'FWS Monthly Summary'!B12</f>
        <v>0</v>
      </c>
      <c r="O12" s="195"/>
      <c r="P12" s="196"/>
      <c r="Q12" s="41"/>
    </row>
    <row r="13" spans="4:17" ht="18">
      <c r="D13" s="205" t="s">
        <v>15</v>
      </c>
      <c r="E13" s="205"/>
      <c r="F13" s="51" t="s">
        <v>78</v>
      </c>
      <c r="G13" s="53" t="s">
        <v>18</v>
      </c>
      <c r="H13" s="210" t="s">
        <v>17</v>
      </c>
      <c r="I13" s="210"/>
      <c r="K13" s="188"/>
      <c r="L13" s="188"/>
      <c r="M13" s="190"/>
      <c r="N13" s="54"/>
      <c r="O13" s="55"/>
      <c r="P13" s="46"/>
      <c r="Q13" s="41"/>
    </row>
    <row r="14" spans="1:17" ht="12.75">
      <c r="A14" s="41"/>
      <c r="B14" s="47"/>
      <c r="C14" s="47"/>
      <c r="D14" s="56"/>
      <c r="P14" s="183" t="s">
        <v>95</v>
      </c>
      <c r="Q14" s="183"/>
    </row>
    <row r="15" spans="1:18" s="57" customFormat="1" ht="12.75">
      <c r="A15" s="58" t="s">
        <v>19</v>
      </c>
      <c r="B15" s="185" t="s">
        <v>21</v>
      </c>
      <c r="C15" s="185"/>
      <c r="D15" s="186" t="s">
        <v>22</v>
      </c>
      <c r="E15" s="187"/>
      <c r="F15" s="183" t="s">
        <v>43</v>
      </c>
      <c r="G15" s="183"/>
      <c r="H15" s="183" t="s">
        <v>23</v>
      </c>
      <c r="I15" s="183"/>
      <c r="J15" s="185" t="s">
        <v>44</v>
      </c>
      <c r="K15" s="185"/>
      <c r="L15" s="183" t="s">
        <v>24</v>
      </c>
      <c r="M15" s="183"/>
      <c r="N15" s="183" t="s">
        <v>25</v>
      </c>
      <c r="O15" s="183"/>
      <c r="P15" s="183" t="s">
        <v>26</v>
      </c>
      <c r="Q15" s="183"/>
      <c r="R15" s="57" t="s">
        <v>55</v>
      </c>
    </row>
    <row r="16" spans="1:18" s="62" customFormat="1" ht="13.5" thickBot="1">
      <c r="A16" s="61" t="s">
        <v>20</v>
      </c>
      <c r="B16" s="58" t="s">
        <v>45</v>
      </c>
      <c r="C16" s="58" t="s">
        <v>46</v>
      </c>
      <c r="D16" s="59" t="s">
        <v>45</v>
      </c>
      <c r="E16" s="57" t="s">
        <v>46</v>
      </c>
      <c r="F16" s="57" t="s">
        <v>45</v>
      </c>
      <c r="G16" s="57" t="s">
        <v>46</v>
      </c>
      <c r="H16" s="57" t="s">
        <v>45</v>
      </c>
      <c r="I16" s="57" t="s">
        <v>46</v>
      </c>
      <c r="J16" s="57" t="s">
        <v>45</v>
      </c>
      <c r="K16" s="57" t="s">
        <v>46</v>
      </c>
      <c r="L16" s="57" t="s">
        <v>45</v>
      </c>
      <c r="M16" s="57" t="s">
        <v>46</v>
      </c>
      <c r="N16" s="57" t="s">
        <v>45</v>
      </c>
      <c r="O16" s="57" t="s">
        <v>46</v>
      </c>
      <c r="P16" s="57" t="s">
        <v>45</v>
      </c>
      <c r="Q16" s="58" t="s">
        <v>46</v>
      </c>
      <c r="R16" s="62" t="s">
        <v>56</v>
      </c>
    </row>
    <row r="17" spans="1:18" ht="26.25" customHeight="1" thickBot="1">
      <c r="A17" s="84"/>
      <c r="B17" s="108"/>
      <c r="C17" s="109"/>
      <c r="D17" s="85"/>
      <c r="E17" s="120"/>
      <c r="F17" s="85"/>
      <c r="G17" s="120"/>
      <c r="H17" s="85"/>
      <c r="I17" s="86"/>
      <c r="J17" s="85"/>
      <c r="K17" s="86"/>
      <c r="L17" s="85"/>
      <c r="M17" s="86"/>
      <c r="N17" s="108"/>
      <c r="O17" s="110"/>
      <c r="P17" s="63">
        <f aca="true" t="shared" si="0" ref="P17:Q22">SUM(B17+D17+F17+H17+J17+L17+N17)</f>
        <v>0</v>
      </c>
      <c r="Q17" s="63">
        <f t="shared" si="0"/>
        <v>0</v>
      </c>
      <c r="R17" s="64">
        <f aca="true" t="shared" si="1" ref="R17:R22">SUM(P17+Q17/60)</f>
        <v>0</v>
      </c>
    </row>
    <row r="18" spans="1:18" ht="26.25" customHeight="1" thickBot="1">
      <c r="A18" s="87"/>
      <c r="B18" s="111"/>
      <c r="C18" s="112"/>
      <c r="D18" s="88"/>
      <c r="E18" s="89"/>
      <c r="F18" s="88"/>
      <c r="G18" s="89"/>
      <c r="H18" s="88"/>
      <c r="I18" s="90"/>
      <c r="J18" s="88"/>
      <c r="K18" s="90"/>
      <c r="L18" s="88"/>
      <c r="M18" s="90"/>
      <c r="N18" s="111"/>
      <c r="O18" s="117"/>
      <c r="P18" s="63">
        <f t="shared" si="0"/>
        <v>0</v>
      </c>
      <c r="Q18" s="63">
        <f t="shared" si="0"/>
        <v>0</v>
      </c>
      <c r="R18" s="64">
        <f t="shared" si="1"/>
        <v>0</v>
      </c>
    </row>
    <row r="19" spans="1:18" ht="26.25" customHeight="1" thickBot="1">
      <c r="A19" s="87"/>
      <c r="B19" s="113"/>
      <c r="C19" s="114"/>
      <c r="D19" s="91"/>
      <c r="E19" s="92"/>
      <c r="F19" s="91"/>
      <c r="G19" s="92"/>
      <c r="H19" s="91"/>
      <c r="I19" s="93"/>
      <c r="J19" s="91"/>
      <c r="K19" s="93"/>
      <c r="L19" s="91"/>
      <c r="M19" s="93"/>
      <c r="N19" s="113"/>
      <c r="O19" s="118"/>
      <c r="P19" s="63">
        <f t="shared" si="0"/>
        <v>0</v>
      </c>
      <c r="Q19" s="63">
        <f t="shared" si="0"/>
        <v>0</v>
      </c>
      <c r="R19" s="64">
        <f t="shared" si="1"/>
        <v>0</v>
      </c>
    </row>
    <row r="20" spans="1:18" ht="26.25" customHeight="1" thickBot="1">
      <c r="A20" s="87"/>
      <c r="B20" s="111"/>
      <c r="C20" s="112"/>
      <c r="D20" s="88"/>
      <c r="E20" s="89"/>
      <c r="F20" s="88"/>
      <c r="G20" s="89"/>
      <c r="H20" s="88"/>
      <c r="I20" s="90"/>
      <c r="J20" s="88"/>
      <c r="K20" s="90"/>
      <c r="L20" s="88"/>
      <c r="M20" s="90"/>
      <c r="N20" s="111"/>
      <c r="O20" s="117"/>
      <c r="P20" s="63">
        <f t="shared" si="0"/>
        <v>0</v>
      </c>
      <c r="Q20" s="63">
        <f t="shared" si="0"/>
        <v>0</v>
      </c>
      <c r="R20" s="64">
        <f t="shared" si="1"/>
        <v>0</v>
      </c>
    </row>
    <row r="21" spans="1:18" ht="26.25" customHeight="1" thickBot="1">
      <c r="A21" s="87"/>
      <c r="B21" s="113"/>
      <c r="C21" s="114"/>
      <c r="D21" s="91"/>
      <c r="E21" s="92"/>
      <c r="F21" s="91"/>
      <c r="G21" s="92"/>
      <c r="H21" s="91"/>
      <c r="I21" s="93"/>
      <c r="J21" s="91"/>
      <c r="K21" s="93"/>
      <c r="L21" s="91"/>
      <c r="M21" s="93"/>
      <c r="N21" s="113"/>
      <c r="O21" s="118"/>
      <c r="P21" s="63">
        <f t="shared" si="0"/>
        <v>0</v>
      </c>
      <c r="Q21" s="63">
        <f t="shared" si="0"/>
        <v>0</v>
      </c>
      <c r="R21" s="64">
        <f t="shared" si="1"/>
        <v>0</v>
      </c>
    </row>
    <row r="22" spans="1:18" ht="26.25" customHeight="1" thickBot="1">
      <c r="A22" s="94"/>
      <c r="B22" s="115"/>
      <c r="C22" s="116"/>
      <c r="D22" s="121"/>
      <c r="E22" s="122"/>
      <c r="F22" s="121"/>
      <c r="G22" s="122"/>
      <c r="H22" s="121"/>
      <c r="I22" s="123"/>
      <c r="J22" s="121"/>
      <c r="K22" s="123"/>
      <c r="L22" s="121"/>
      <c r="M22" s="123"/>
      <c r="N22" s="115"/>
      <c r="O22" s="119"/>
      <c r="P22" s="65">
        <f t="shared" si="0"/>
        <v>0</v>
      </c>
      <c r="Q22" s="63">
        <f t="shared" si="0"/>
        <v>0</v>
      </c>
      <c r="R22" s="64">
        <f t="shared" si="1"/>
        <v>0</v>
      </c>
    </row>
    <row r="23" spans="4:18" ht="25.5" customHeight="1" thickBot="1">
      <c r="D23" s="66"/>
      <c r="E23" s="66"/>
      <c r="F23" s="67"/>
      <c r="G23" s="67"/>
      <c r="H23" s="67"/>
      <c r="I23" s="67"/>
      <c r="J23" s="67"/>
      <c r="K23" s="67"/>
      <c r="L23" s="67"/>
      <c r="M23" s="67"/>
      <c r="N23" s="67"/>
      <c r="O23" s="68" t="s">
        <v>47</v>
      </c>
      <c r="P23" s="69">
        <f>SUM(P17:P22)</f>
        <v>0</v>
      </c>
      <c r="Q23" s="65">
        <f>SUM(Q17:Q22)</f>
        <v>0</v>
      </c>
      <c r="R23" s="64">
        <f>SUM(R17:R22)</f>
        <v>0</v>
      </c>
    </row>
    <row r="24" spans="10:18" ht="12.75">
      <c r="J24" s="36"/>
      <c r="R24" s="70"/>
    </row>
    <row r="25" spans="1:18" ht="15" thickBot="1">
      <c r="A25" s="71" t="s">
        <v>11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M25" s="62" t="s">
        <v>97</v>
      </c>
      <c r="P25" s="72"/>
      <c r="R25" s="73"/>
    </row>
    <row r="26" spans="1:18" ht="15.75" thickBo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M26" s="62" t="s">
        <v>48</v>
      </c>
      <c r="Q26" s="74" t="s">
        <v>109</v>
      </c>
      <c r="R26" s="64">
        <f>ROUND(R23,1)</f>
        <v>0</v>
      </c>
    </row>
    <row r="27" spans="1:15" ht="12.75">
      <c r="A27" s="75" t="s">
        <v>106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M27" s="76" t="s">
        <v>53</v>
      </c>
      <c r="N27" s="76"/>
      <c r="O27" s="76" t="s">
        <v>50</v>
      </c>
    </row>
    <row r="28" spans="1:15" ht="12" customHeight="1">
      <c r="A28" s="43" t="s">
        <v>30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O28" s="36" t="s">
        <v>49</v>
      </c>
    </row>
    <row r="29" spans="1:15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O29" s="36" t="s">
        <v>51</v>
      </c>
    </row>
    <row r="30" spans="1:15" ht="13.5" thickBot="1">
      <c r="A30" s="77" t="s">
        <v>12</v>
      </c>
      <c r="B30" s="43"/>
      <c r="C30" s="78"/>
      <c r="D30" s="78"/>
      <c r="E30" s="79"/>
      <c r="F30" s="79"/>
      <c r="G30" s="79"/>
      <c r="H30" s="79"/>
      <c r="I30" s="79"/>
      <c r="J30" s="79"/>
      <c r="K30" s="79"/>
      <c r="O30" s="36" t="s">
        <v>52</v>
      </c>
    </row>
    <row r="31" spans="1:16" ht="9.75" customHeight="1">
      <c r="A31" s="77"/>
      <c r="B31" s="43"/>
      <c r="C31" s="78"/>
      <c r="D31" s="78"/>
      <c r="E31" s="78"/>
      <c r="F31" s="78"/>
      <c r="G31" s="78"/>
      <c r="H31" s="78"/>
      <c r="I31" s="78"/>
      <c r="J31" s="78"/>
      <c r="K31" s="78"/>
      <c r="P31" s="60"/>
    </row>
    <row r="32" spans="1:11" ht="11.25" customHeight="1">
      <c r="A32" s="43"/>
      <c r="B32" s="43"/>
      <c r="C32" s="78"/>
      <c r="D32" s="78"/>
      <c r="E32" s="43"/>
      <c r="F32" s="43"/>
      <c r="G32" s="43"/>
      <c r="H32" s="43"/>
      <c r="I32" s="43"/>
      <c r="J32" s="43"/>
      <c r="K32" s="43"/>
    </row>
    <row r="33" spans="1:11" ht="17.25" customHeight="1">
      <c r="A33" s="43" t="s">
        <v>31</v>
      </c>
      <c r="B33" s="43"/>
      <c r="C33" s="78"/>
      <c r="D33" s="78"/>
      <c r="E33" s="78"/>
      <c r="F33" s="43"/>
      <c r="G33" s="43"/>
      <c r="H33" s="43"/>
      <c r="I33" s="43"/>
      <c r="J33" s="43"/>
      <c r="K33" s="43"/>
    </row>
    <row r="34" spans="1:11" ht="11.25" customHeight="1">
      <c r="A34" s="43" t="s">
        <v>32</v>
      </c>
      <c r="B34" s="43"/>
      <c r="C34" s="78"/>
      <c r="D34" s="78"/>
      <c r="E34" s="78"/>
      <c r="F34" s="43"/>
      <c r="G34" s="43"/>
      <c r="H34" s="43"/>
      <c r="I34" s="43"/>
      <c r="J34" s="43"/>
      <c r="K34" s="43"/>
    </row>
    <row r="35" spans="1:11" ht="14.25" customHeight="1">
      <c r="A35" s="43"/>
      <c r="B35" s="43"/>
      <c r="C35" s="78"/>
      <c r="D35" s="78"/>
      <c r="E35" s="43"/>
      <c r="F35" s="43"/>
      <c r="G35" s="43"/>
      <c r="H35" s="43"/>
      <c r="I35" s="43"/>
      <c r="J35" s="43"/>
      <c r="K35" s="43"/>
    </row>
    <row r="36" spans="1:11" ht="13.5" thickBot="1">
      <c r="A36" s="77" t="s">
        <v>13</v>
      </c>
      <c r="B36" s="43"/>
      <c r="C36" s="78"/>
      <c r="D36" s="78"/>
      <c r="E36" s="79"/>
      <c r="F36" s="79"/>
      <c r="G36" s="79"/>
      <c r="H36" s="79"/>
      <c r="I36" s="79"/>
      <c r="J36" s="79"/>
      <c r="K36" s="79"/>
    </row>
    <row r="37" spans="1:11" ht="23.25" customHeight="1">
      <c r="A37" s="43"/>
      <c r="B37" s="43"/>
      <c r="C37" s="78"/>
      <c r="D37" s="78"/>
      <c r="E37" s="43"/>
      <c r="F37" s="43"/>
      <c r="G37" s="43"/>
      <c r="H37" s="43"/>
      <c r="I37" s="43"/>
      <c r="J37" s="43"/>
      <c r="K37" s="43"/>
    </row>
    <row r="38" spans="1:11" ht="12.75">
      <c r="A38" s="43" t="s">
        <v>96</v>
      </c>
      <c r="B38" s="43"/>
      <c r="C38" s="78"/>
      <c r="D38" s="78"/>
      <c r="E38" s="78"/>
      <c r="F38" s="43"/>
      <c r="G38" s="43"/>
      <c r="H38" s="43"/>
      <c r="I38" s="43"/>
      <c r="J38" s="43"/>
      <c r="K38" s="43"/>
    </row>
    <row r="39" spans="1:11" ht="12.75">
      <c r="A39" s="43" t="s">
        <v>34</v>
      </c>
      <c r="B39" s="43"/>
      <c r="C39" s="78"/>
      <c r="D39" s="78"/>
      <c r="E39" s="43"/>
      <c r="F39" s="43"/>
      <c r="G39" s="43"/>
      <c r="H39" s="43"/>
      <c r="I39" s="43"/>
      <c r="J39" s="43"/>
      <c r="K39" s="43"/>
    </row>
    <row r="40" spans="1:11" ht="12.75">
      <c r="A40" s="43"/>
      <c r="B40" s="43"/>
      <c r="C40" s="78"/>
      <c r="D40" s="78"/>
      <c r="E40" s="43"/>
      <c r="F40" s="43"/>
      <c r="G40" s="43"/>
      <c r="H40" s="43"/>
      <c r="I40" s="43"/>
      <c r="J40" s="43"/>
      <c r="K40" s="43"/>
    </row>
    <row r="41" spans="1:11" ht="13.5" thickBot="1">
      <c r="A41" s="77" t="s">
        <v>33</v>
      </c>
      <c r="B41" s="43"/>
      <c r="C41" s="78"/>
      <c r="D41" s="78"/>
      <c r="E41" s="79"/>
      <c r="F41" s="79"/>
      <c r="G41" s="79"/>
      <c r="H41" s="79"/>
      <c r="I41" s="79"/>
      <c r="J41" s="79"/>
      <c r="K41" s="79"/>
    </row>
    <row r="42" ht="7.5" customHeight="1"/>
    <row r="47" ht="7.5" customHeight="1"/>
    <row r="49" spans="1:9" ht="12.75">
      <c r="A49" s="41"/>
      <c r="B49" s="80"/>
      <c r="E49" s="56"/>
      <c r="F49" s="56"/>
      <c r="G49" s="56"/>
      <c r="H49" s="56"/>
      <c r="I49" s="41"/>
    </row>
    <row r="50" spans="5:8" ht="12.75">
      <c r="E50" s="81"/>
      <c r="F50" s="81"/>
      <c r="G50" s="81"/>
      <c r="H50" s="81"/>
    </row>
    <row r="52" spans="3:4" ht="12.75">
      <c r="C52" s="82"/>
      <c r="D52" s="56"/>
    </row>
    <row r="53" spans="3:4" ht="12.75">
      <c r="C53" s="81"/>
      <c r="D53" s="81"/>
    </row>
  </sheetData>
  <sheetProtection password="C75A" sheet="1" objects="1" scenarios="1"/>
  <mergeCells count="39">
    <mergeCell ref="N11:P11"/>
    <mergeCell ref="N12:P12"/>
    <mergeCell ref="A1:R1"/>
    <mergeCell ref="D3:J3"/>
    <mergeCell ref="K3:P3"/>
    <mergeCell ref="D5:H5"/>
    <mergeCell ref="K5:P5"/>
    <mergeCell ref="D7:F7"/>
    <mergeCell ref="G7:I7"/>
    <mergeCell ref="K7:M7"/>
    <mergeCell ref="N7:P7"/>
    <mergeCell ref="D8:F8"/>
    <mergeCell ref="G8:I8"/>
    <mergeCell ref="K8:M8"/>
    <mergeCell ref="N8:P8"/>
    <mergeCell ref="G9:I9"/>
    <mergeCell ref="K9:M9"/>
    <mergeCell ref="N9:P9"/>
    <mergeCell ref="H10:I10"/>
    <mergeCell ref="K10:M10"/>
    <mergeCell ref="N10:P10"/>
    <mergeCell ref="D11:E11"/>
    <mergeCell ref="H11:I11"/>
    <mergeCell ref="K11:M11"/>
    <mergeCell ref="D12:E12"/>
    <mergeCell ref="H12:I12"/>
    <mergeCell ref="K12:M12"/>
    <mergeCell ref="D13:E13"/>
    <mergeCell ref="H13:I13"/>
    <mergeCell ref="K13:M13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</mergeCells>
  <printOptions horizontalCentered="1" verticalCentered="1"/>
  <pageMargins left="0.75" right="0.75" top="0.25" bottom="0.25" header="0.5" footer="0.5"/>
  <pageSetup horizontalDpi="600" verticalDpi="600" orientation="landscape" scale="80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3"/>
  <sheetViews>
    <sheetView showGridLines="0" zoomScale="70" zoomScaleNormal="70" workbookViewId="0" topLeftCell="A1">
      <selection activeCell="K12" sqref="K12:M12"/>
    </sheetView>
  </sheetViews>
  <sheetFormatPr defaultColWidth="9.140625" defaultRowHeight="12.75"/>
  <cols>
    <col min="1" max="1" width="10.28125" style="36" customWidth="1"/>
    <col min="2" max="2" width="7.140625" style="36" customWidth="1"/>
    <col min="3" max="3" width="8.7109375" style="36" customWidth="1"/>
    <col min="4" max="4" width="7.8515625" style="36" customWidth="1"/>
    <col min="5" max="5" width="8.7109375" style="36" customWidth="1"/>
    <col min="6" max="6" width="6.8515625" style="36" customWidth="1"/>
    <col min="7" max="7" width="8.8515625" style="36" customWidth="1"/>
    <col min="8" max="8" width="8.140625" style="36" customWidth="1"/>
    <col min="9" max="9" width="8.7109375" style="36" customWidth="1"/>
    <col min="10" max="10" width="7.8515625" style="41" customWidth="1"/>
    <col min="11" max="11" width="8.7109375" style="36" customWidth="1"/>
    <col min="12" max="12" width="7.421875" style="36" customWidth="1"/>
    <col min="13" max="13" width="8.7109375" style="36" customWidth="1"/>
    <col min="14" max="14" width="7.421875" style="36" customWidth="1"/>
    <col min="15" max="15" width="8.7109375" style="36" customWidth="1"/>
    <col min="16" max="16" width="9.140625" style="36" customWidth="1"/>
    <col min="17" max="17" width="8.8515625" style="36" customWidth="1"/>
    <col min="18" max="16384" width="9.140625" style="36" customWidth="1"/>
  </cols>
  <sheetData>
    <row r="1" spans="1:18" ht="24" customHeight="1">
      <c r="A1" s="197" t="s">
        <v>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</row>
    <row r="2" spans="1:9" ht="15" customHeight="1" thickBot="1">
      <c r="A2" s="37"/>
      <c r="B2" s="38"/>
      <c r="C2" s="38"/>
      <c r="D2" s="38"/>
      <c r="E2" s="39"/>
      <c r="F2" s="38"/>
      <c r="G2" s="38"/>
      <c r="H2" s="38"/>
      <c r="I2" s="40"/>
    </row>
    <row r="3" spans="4:16" ht="24" customHeight="1" thickBot="1">
      <c r="D3" s="200" t="s">
        <v>2</v>
      </c>
      <c r="E3" s="200"/>
      <c r="F3" s="200"/>
      <c r="G3" s="200"/>
      <c r="H3" s="200"/>
      <c r="I3" s="200"/>
      <c r="J3" s="201"/>
      <c r="K3" s="214">
        <f>'FWS Monthly Summary'!F5</f>
        <v>0</v>
      </c>
      <c r="L3" s="215"/>
      <c r="M3" s="215"/>
      <c r="N3" s="215"/>
      <c r="O3" s="215"/>
      <c r="P3" s="216"/>
    </row>
    <row r="4" spans="1:9" ht="15.75" customHeight="1">
      <c r="A4" s="37"/>
      <c r="B4" s="38"/>
      <c r="C4" s="38"/>
      <c r="D4" s="38"/>
      <c r="E4" s="42"/>
      <c r="F4" s="38"/>
      <c r="G4" s="38"/>
      <c r="H4" s="38"/>
      <c r="I4" s="40"/>
    </row>
    <row r="5" spans="3:17" ht="21.75" customHeight="1">
      <c r="C5" s="41"/>
      <c r="D5" s="184" t="s">
        <v>3</v>
      </c>
      <c r="E5" s="184"/>
      <c r="F5" s="184"/>
      <c r="G5" s="184"/>
      <c r="H5" s="184"/>
      <c r="I5" s="43"/>
      <c r="K5" s="204" t="s">
        <v>4</v>
      </c>
      <c r="L5" s="204"/>
      <c r="M5" s="204"/>
      <c r="N5" s="204"/>
      <c r="O5" s="204"/>
      <c r="P5" s="204"/>
      <c r="Q5" s="41"/>
    </row>
    <row r="6" spans="1:17" ht="12.75" customHeight="1" thickBot="1">
      <c r="A6" s="44"/>
      <c r="B6" s="41"/>
      <c r="C6" s="41"/>
      <c r="D6" s="43"/>
      <c r="E6" s="45"/>
      <c r="F6" s="43"/>
      <c r="G6" s="43"/>
      <c r="H6" s="43"/>
      <c r="I6" s="43"/>
      <c r="K6" s="46"/>
      <c r="L6" s="46"/>
      <c r="M6" s="46"/>
      <c r="N6" s="46"/>
      <c r="O6" s="46"/>
      <c r="P6" s="46"/>
      <c r="Q6" s="41"/>
    </row>
    <row r="7" spans="1:17" ht="15" thickBot="1">
      <c r="A7" s="41"/>
      <c r="B7" s="47"/>
      <c r="C7" s="48"/>
      <c r="D7" s="202" t="s">
        <v>5</v>
      </c>
      <c r="E7" s="202"/>
      <c r="F7" s="203"/>
      <c r="G7" s="217"/>
      <c r="H7" s="218"/>
      <c r="I7" s="219"/>
      <c r="K7" s="188" t="s">
        <v>6</v>
      </c>
      <c r="L7" s="188"/>
      <c r="M7" s="189"/>
      <c r="N7" s="194">
        <f>'FWS Monthly Summary'!B10</f>
        <v>0</v>
      </c>
      <c r="O7" s="195"/>
      <c r="P7" s="196"/>
      <c r="Q7" s="41"/>
    </row>
    <row r="8" spans="3:17" ht="15" thickBot="1">
      <c r="C8" s="48"/>
      <c r="D8" s="202" t="s">
        <v>111</v>
      </c>
      <c r="E8" s="202"/>
      <c r="F8" s="203"/>
      <c r="G8" s="191"/>
      <c r="H8" s="192"/>
      <c r="I8" s="193"/>
      <c r="K8" s="188" t="s">
        <v>7</v>
      </c>
      <c r="L8" s="188"/>
      <c r="M8" s="189"/>
      <c r="N8" s="199">
        <f>'FWS Monthly Summary'!B13</f>
        <v>0</v>
      </c>
      <c r="O8" s="195"/>
      <c r="P8" s="196"/>
      <c r="Q8" s="41"/>
    </row>
    <row r="9" spans="3:17" ht="15" thickBot="1">
      <c r="C9" s="41"/>
      <c r="D9" s="43"/>
      <c r="E9" s="49" t="s">
        <v>82</v>
      </c>
      <c r="F9" s="43"/>
      <c r="G9" s="211"/>
      <c r="H9" s="212"/>
      <c r="I9" s="213"/>
      <c r="K9" s="188" t="s">
        <v>8</v>
      </c>
      <c r="L9" s="188"/>
      <c r="M9" s="189"/>
      <c r="N9" s="194">
        <f>'FWS Monthly Summary'!B14</f>
        <v>0</v>
      </c>
      <c r="O9" s="195"/>
      <c r="P9" s="196"/>
      <c r="Q9" s="41"/>
    </row>
    <row r="10" spans="1:17" ht="15" thickBot="1">
      <c r="A10" s="41"/>
      <c r="B10" s="41"/>
      <c r="C10" s="41"/>
      <c r="D10" s="41"/>
      <c r="F10" s="41"/>
      <c r="G10" s="47"/>
      <c r="H10" s="220"/>
      <c r="I10" s="220"/>
      <c r="K10" s="188" t="s">
        <v>9</v>
      </c>
      <c r="L10" s="188"/>
      <c r="M10" s="189"/>
      <c r="N10" s="194">
        <f>'FWS Monthly Summary'!B9</f>
        <v>0</v>
      </c>
      <c r="O10" s="195"/>
      <c r="P10" s="196"/>
      <c r="Q10" s="41"/>
    </row>
    <row r="11" spans="4:17" ht="15" thickBot="1">
      <c r="D11" s="206">
        <f>R26</f>
        <v>0</v>
      </c>
      <c r="E11" s="207"/>
      <c r="F11" s="83"/>
      <c r="G11" s="50"/>
      <c r="H11" s="208">
        <f>D11*F11</f>
        <v>0</v>
      </c>
      <c r="I11" s="209"/>
      <c r="K11" s="188" t="s">
        <v>10</v>
      </c>
      <c r="L11" s="188"/>
      <c r="M11" s="189"/>
      <c r="N11" s="194">
        <f>'FWS Monthly Summary'!B11</f>
        <v>0</v>
      </c>
      <c r="O11" s="195"/>
      <c r="P11" s="196"/>
      <c r="Q11" s="41"/>
    </row>
    <row r="12" spans="4:17" ht="15" thickBot="1">
      <c r="D12" s="205" t="s">
        <v>14</v>
      </c>
      <c r="E12" s="205"/>
      <c r="F12" s="51" t="s">
        <v>16</v>
      </c>
      <c r="G12" s="52"/>
      <c r="H12" s="210" t="s">
        <v>14</v>
      </c>
      <c r="I12" s="210"/>
      <c r="K12" s="188" t="s">
        <v>133</v>
      </c>
      <c r="L12" s="188"/>
      <c r="M12" s="189"/>
      <c r="N12" s="194">
        <f>'FWS Monthly Summary'!B12</f>
        <v>0</v>
      </c>
      <c r="O12" s="195"/>
      <c r="P12" s="196"/>
      <c r="Q12" s="41"/>
    </row>
    <row r="13" spans="4:17" ht="18">
      <c r="D13" s="205" t="s">
        <v>15</v>
      </c>
      <c r="E13" s="205"/>
      <c r="F13" s="51" t="s">
        <v>78</v>
      </c>
      <c r="G13" s="53" t="s">
        <v>18</v>
      </c>
      <c r="H13" s="210" t="s">
        <v>17</v>
      </c>
      <c r="I13" s="210"/>
      <c r="K13" s="188"/>
      <c r="L13" s="188"/>
      <c r="M13" s="190"/>
      <c r="N13" s="54"/>
      <c r="O13" s="55"/>
      <c r="P13" s="46"/>
      <c r="Q13" s="41"/>
    </row>
    <row r="14" spans="1:17" ht="12.75">
      <c r="A14" s="41"/>
      <c r="B14" s="47"/>
      <c r="C14" s="47"/>
      <c r="D14" s="56"/>
      <c r="P14" s="183" t="s">
        <v>95</v>
      </c>
      <c r="Q14" s="183"/>
    </row>
    <row r="15" spans="1:18" s="57" customFormat="1" ht="12.75">
      <c r="A15" s="58" t="s">
        <v>19</v>
      </c>
      <c r="B15" s="185" t="s">
        <v>21</v>
      </c>
      <c r="C15" s="185"/>
      <c r="D15" s="186" t="s">
        <v>22</v>
      </c>
      <c r="E15" s="187"/>
      <c r="F15" s="183" t="s">
        <v>43</v>
      </c>
      <c r="G15" s="183"/>
      <c r="H15" s="183" t="s">
        <v>23</v>
      </c>
      <c r="I15" s="183"/>
      <c r="J15" s="185" t="s">
        <v>44</v>
      </c>
      <c r="K15" s="185"/>
      <c r="L15" s="183" t="s">
        <v>24</v>
      </c>
      <c r="M15" s="183"/>
      <c r="N15" s="183" t="s">
        <v>25</v>
      </c>
      <c r="O15" s="183"/>
      <c r="P15" s="183" t="s">
        <v>26</v>
      </c>
      <c r="Q15" s="183"/>
      <c r="R15" s="57" t="s">
        <v>55</v>
      </c>
    </row>
    <row r="16" spans="1:18" s="62" customFormat="1" ht="13.5" thickBot="1">
      <c r="A16" s="61" t="s">
        <v>20</v>
      </c>
      <c r="B16" s="58" t="s">
        <v>45</v>
      </c>
      <c r="C16" s="58" t="s">
        <v>46</v>
      </c>
      <c r="D16" s="59" t="s">
        <v>45</v>
      </c>
      <c r="E16" s="57" t="s">
        <v>46</v>
      </c>
      <c r="F16" s="57" t="s">
        <v>45</v>
      </c>
      <c r="G16" s="57" t="s">
        <v>46</v>
      </c>
      <c r="H16" s="57" t="s">
        <v>45</v>
      </c>
      <c r="I16" s="57" t="s">
        <v>46</v>
      </c>
      <c r="J16" s="57" t="s">
        <v>45</v>
      </c>
      <c r="K16" s="57" t="s">
        <v>46</v>
      </c>
      <c r="L16" s="57" t="s">
        <v>45</v>
      </c>
      <c r="M16" s="57" t="s">
        <v>46</v>
      </c>
      <c r="N16" s="57" t="s">
        <v>45</v>
      </c>
      <c r="O16" s="57" t="s">
        <v>46</v>
      </c>
      <c r="P16" s="57" t="s">
        <v>45</v>
      </c>
      <c r="Q16" s="58" t="s">
        <v>46</v>
      </c>
      <c r="R16" s="62" t="s">
        <v>56</v>
      </c>
    </row>
    <row r="17" spans="1:18" ht="26.25" customHeight="1" thickBot="1">
      <c r="A17" s="84"/>
      <c r="B17" s="108"/>
      <c r="C17" s="109"/>
      <c r="D17" s="85"/>
      <c r="E17" s="120"/>
      <c r="F17" s="85"/>
      <c r="G17" s="120"/>
      <c r="H17" s="85"/>
      <c r="I17" s="86"/>
      <c r="J17" s="85"/>
      <c r="K17" s="86"/>
      <c r="L17" s="85"/>
      <c r="M17" s="86"/>
      <c r="N17" s="108"/>
      <c r="O17" s="110"/>
      <c r="P17" s="63">
        <f aca="true" t="shared" si="0" ref="P17:Q22">SUM(B17+D17+F17+H17+J17+L17+N17)</f>
        <v>0</v>
      </c>
      <c r="Q17" s="63">
        <f t="shared" si="0"/>
        <v>0</v>
      </c>
      <c r="R17" s="64">
        <f aca="true" t="shared" si="1" ref="R17:R22">SUM(P17+Q17/60)</f>
        <v>0</v>
      </c>
    </row>
    <row r="18" spans="1:18" ht="26.25" customHeight="1" thickBot="1">
      <c r="A18" s="87"/>
      <c r="B18" s="111"/>
      <c r="C18" s="112"/>
      <c r="D18" s="88"/>
      <c r="E18" s="89"/>
      <c r="F18" s="88"/>
      <c r="G18" s="89"/>
      <c r="H18" s="88"/>
      <c r="I18" s="90"/>
      <c r="J18" s="88"/>
      <c r="K18" s="90"/>
      <c r="L18" s="88"/>
      <c r="M18" s="90"/>
      <c r="N18" s="111"/>
      <c r="O18" s="117"/>
      <c r="P18" s="63">
        <f t="shared" si="0"/>
        <v>0</v>
      </c>
      <c r="Q18" s="63">
        <f t="shared" si="0"/>
        <v>0</v>
      </c>
      <c r="R18" s="64">
        <f t="shared" si="1"/>
        <v>0</v>
      </c>
    </row>
    <row r="19" spans="1:18" ht="26.25" customHeight="1" thickBot="1">
      <c r="A19" s="87"/>
      <c r="B19" s="113"/>
      <c r="C19" s="114"/>
      <c r="D19" s="91"/>
      <c r="E19" s="92"/>
      <c r="F19" s="91"/>
      <c r="G19" s="92"/>
      <c r="H19" s="91"/>
      <c r="I19" s="93"/>
      <c r="J19" s="91"/>
      <c r="K19" s="93"/>
      <c r="L19" s="91"/>
      <c r="M19" s="93"/>
      <c r="N19" s="113"/>
      <c r="O19" s="118"/>
      <c r="P19" s="63">
        <f t="shared" si="0"/>
        <v>0</v>
      </c>
      <c r="Q19" s="63">
        <f t="shared" si="0"/>
        <v>0</v>
      </c>
      <c r="R19" s="64">
        <f t="shared" si="1"/>
        <v>0</v>
      </c>
    </row>
    <row r="20" spans="1:18" ht="26.25" customHeight="1" thickBot="1">
      <c r="A20" s="87"/>
      <c r="B20" s="111"/>
      <c r="C20" s="112"/>
      <c r="D20" s="88"/>
      <c r="E20" s="89"/>
      <c r="F20" s="88"/>
      <c r="G20" s="89"/>
      <c r="H20" s="88"/>
      <c r="I20" s="90"/>
      <c r="J20" s="88"/>
      <c r="K20" s="90"/>
      <c r="L20" s="88"/>
      <c r="M20" s="90"/>
      <c r="N20" s="111"/>
      <c r="O20" s="117"/>
      <c r="P20" s="63">
        <f t="shared" si="0"/>
        <v>0</v>
      </c>
      <c r="Q20" s="63">
        <f t="shared" si="0"/>
        <v>0</v>
      </c>
      <c r="R20" s="64">
        <f t="shared" si="1"/>
        <v>0</v>
      </c>
    </row>
    <row r="21" spans="1:18" ht="26.25" customHeight="1" thickBot="1">
      <c r="A21" s="87"/>
      <c r="B21" s="113"/>
      <c r="C21" s="114"/>
      <c r="D21" s="91"/>
      <c r="E21" s="92"/>
      <c r="F21" s="91"/>
      <c r="G21" s="92"/>
      <c r="H21" s="91"/>
      <c r="I21" s="93"/>
      <c r="J21" s="91"/>
      <c r="K21" s="93"/>
      <c r="L21" s="91"/>
      <c r="M21" s="93"/>
      <c r="N21" s="113"/>
      <c r="O21" s="118"/>
      <c r="P21" s="63">
        <f t="shared" si="0"/>
        <v>0</v>
      </c>
      <c r="Q21" s="63">
        <f t="shared" si="0"/>
        <v>0</v>
      </c>
      <c r="R21" s="64">
        <f t="shared" si="1"/>
        <v>0</v>
      </c>
    </row>
    <row r="22" spans="1:18" ht="26.25" customHeight="1" thickBot="1">
      <c r="A22" s="94"/>
      <c r="B22" s="115"/>
      <c r="C22" s="116"/>
      <c r="D22" s="121"/>
      <c r="E22" s="122"/>
      <c r="F22" s="121"/>
      <c r="G22" s="122"/>
      <c r="H22" s="121"/>
      <c r="I22" s="123"/>
      <c r="J22" s="121"/>
      <c r="K22" s="123"/>
      <c r="L22" s="121"/>
      <c r="M22" s="123"/>
      <c r="N22" s="115"/>
      <c r="O22" s="119"/>
      <c r="P22" s="65">
        <f t="shared" si="0"/>
        <v>0</v>
      </c>
      <c r="Q22" s="63">
        <f t="shared" si="0"/>
        <v>0</v>
      </c>
      <c r="R22" s="64">
        <f t="shared" si="1"/>
        <v>0</v>
      </c>
    </row>
    <row r="23" spans="4:18" ht="25.5" customHeight="1" thickBot="1">
      <c r="D23" s="66"/>
      <c r="E23" s="66"/>
      <c r="F23" s="67"/>
      <c r="G23" s="67"/>
      <c r="H23" s="67"/>
      <c r="I23" s="67"/>
      <c r="J23" s="67"/>
      <c r="K23" s="67"/>
      <c r="L23" s="67"/>
      <c r="M23" s="67"/>
      <c r="N23" s="67"/>
      <c r="O23" s="68" t="s">
        <v>47</v>
      </c>
      <c r="P23" s="69">
        <f>SUM(P17:P22)</f>
        <v>0</v>
      </c>
      <c r="Q23" s="65">
        <f>SUM(Q17:Q22)</f>
        <v>0</v>
      </c>
      <c r="R23" s="64">
        <f>SUM(R17:R22)</f>
        <v>0</v>
      </c>
    </row>
    <row r="24" spans="10:18" ht="12.75">
      <c r="J24" s="36"/>
      <c r="R24" s="70"/>
    </row>
    <row r="25" spans="1:18" ht="15" thickBot="1">
      <c r="A25" s="71" t="s">
        <v>11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M25" s="62" t="s">
        <v>97</v>
      </c>
      <c r="P25" s="72"/>
      <c r="R25" s="73"/>
    </row>
    <row r="26" spans="1:18" ht="15.75" thickBo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M26" s="62" t="s">
        <v>48</v>
      </c>
      <c r="Q26" s="74" t="s">
        <v>109</v>
      </c>
      <c r="R26" s="64">
        <f>ROUND(R23,1)</f>
        <v>0</v>
      </c>
    </row>
    <row r="27" spans="1:15" ht="12.75">
      <c r="A27" s="75" t="s">
        <v>106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M27" s="76" t="s">
        <v>53</v>
      </c>
      <c r="N27" s="76"/>
      <c r="O27" s="76" t="s">
        <v>50</v>
      </c>
    </row>
    <row r="28" spans="1:15" ht="12" customHeight="1">
      <c r="A28" s="43" t="s">
        <v>30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O28" s="36" t="s">
        <v>49</v>
      </c>
    </row>
    <row r="29" spans="1:15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O29" s="36" t="s">
        <v>51</v>
      </c>
    </row>
    <row r="30" spans="1:15" ht="13.5" thickBot="1">
      <c r="A30" s="77" t="s">
        <v>12</v>
      </c>
      <c r="B30" s="43"/>
      <c r="C30" s="78"/>
      <c r="D30" s="78"/>
      <c r="E30" s="79"/>
      <c r="F30" s="79"/>
      <c r="G30" s="79"/>
      <c r="H30" s="79"/>
      <c r="I30" s="79"/>
      <c r="J30" s="79"/>
      <c r="K30" s="79"/>
      <c r="O30" s="36" t="s">
        <v>52</v>
      </c>
    </row>
    <row r="31" spans="1:16" ht="9.75" customHeight="1">
      <c r="A31" s="77"/>
      <c r="B31" s="43"/>
      <c r="C31" s="78"/>
      <c r="D31" s="78"/>
      <c r="E31" s="78"/>
      <c r="F31" s="78"/>
      <c r="G31" s="78"/>
      <c r="H31" s="78"/>
      <c r="I31" s="78"/>
      <c r="J31" s="78"/>
      <c r="K31" s="78"/>
      <c r="P31" s="60"/>
    </row>
    <row r="32" spans="1:11" ht="11.25" customHeight="1">
      <c r="A32" s="43"/>
      <c r="B32" s="43"/>
      <c r="C32" s="78"/>
      <c r="D32" s="78"/>
      <c r="E32" s="43"/>
      <c r="F32" s="43"/>
      <c r="G32" s="43"/>
      <c r="H32" s="43"/>
      <c r="I32" s="43"/>
      <c r="J32" s="43"/>
      <c r="K32" s="43"/>
    </row>
    <row r="33" spans="1:11" ht="17.25" customHeight="1">
      <c r="A33" s="43" t="s">
        <v>31</v>
      </c>
      <c r="B33" s="43"/>
      <c r="C33" s="78"/>
      <c r="D33" s="78"/>
      <c r="E33" s="78"/>
      <c r="F33" s="43"/>
      <c r="G33" s="43"/>
      <c r="H33" s="43"/>
      <c r="I33" s="43"/>
      <c r="J33" s="43"/>
      <c r="K33" s="43"/>
    </row>
    <row r="34" spans="1:11" ht="11.25" customHeight="1">
      <c r="A34" s="43" t="s">
        <v>32</v>
      </c>
      <c r="B34" s="43"/>
      <c r="C34" s="78"/>
      <c r="D34" s="78"/>
      <c r="E34" s="78"/>
      <c r="F34" s="43"/>
      <c r="G34" s="43"/>
      <c r="H34" s="43"/>
      <c r="I34" s="43"/>
      <c r="J34" s="43"/>
      <c r="K34" s="43"/>
    </row>
    <row r="35" spans="1:11" ht="14.25" customHeight="1">
      <c r="A35" s="43"/>
      <c r="B35" s="43"/>
      <c r="C35" s="78"/>
      <c r="D35" s="78"/>
      <c r="E35" s="43"/>
      <c r="F35" s="43"/>
      <c r="G35" s="43"/>
      <c r="H35" s="43"/>
      <c r="I35" s="43"/>
      <c r="J35" s="43"/>
      <c r="K35" s="43"/>
    </row>
    <row r="36" spans="1:11" ht="13.5" thickBot="1">
      <c r="A36" s="77" t="s">
        <v>13</v>
      </c>
      <c r="B36" s="43"/>
      <c r="C36" s="78"/>
      <c r="D36" s="78"/>
      <c r="E36" s="79"/>
      <c r="F36" s="79"/>
      <c r="G36" s="79"/>
      <c r="H36" s="79"/>
      <c r="I36" s="79"/>
      <c r="J36" s="79"/>
      <c r="K36" s="79"/>
    </row>
    <row r="37" spans="1:11" ht="23.25" customHeight="1">
      <c r="A37" s="43"/>
      <c r="B37" s="43"/>
      <c r="C37" s="78"/>
      <c r="D37" s="78"/>
      <c r="E37" s="43"/>
      <c r="F37" s="43"/>
      <c r="G37" s="43"/>
      <c r="H37" s="43"/>
      <c r="I37" s="43"/>
      <c r="J37" s="43"/>
      <c r="K37" s="43"/>
    </row>
    <row r="38" spans="1:11" ht="12.75">
      <c r="A38" s="43" t="s">
        <v>96</v>
      </c>
      <c r="B38" s="43"/>
      <c r="C38" s="78"/>
      <c r="D38" s="78"/>
      <c r="E38" s="78"/>
      <c r="F38" s="43"/>
      <c r="G38" s="43"/>
      <c r="H38" s="43"/>
      <c r="I38" s="43"/>
      <c r="J38" s="43"/>
      <c r="K38" s="43"/>
    </row>
    <row r="39" spans="1:11" ht="12.75">
      <c r="A39" s="43" t="s">
        <v>34</v>
      </c>
      <c r="B39" s="43"/>
      <c r="C39" s="78"/>
      <c r="D39" s="78"/>
      <c r="E39" s="43"/>
      <c r="F39" s="43"/>
      <c r="G39" s="43"/>
      <c r="H39" s="43"/>
      <c r="I39" s="43"/>
      <c r="J39" s="43"/>
      <c r="K39" s="43"/>
    </row>
    <row r="40" spans="1:11" ht="12.75">
      <c r="A40" s="43"/>
      <c r="B40" s="43"/>
      <c r="C40" s="78"/>
      <c r="D40" s="78"/>
      <c r="E40" s="43"/>
      <c r="F40" s="43"/>
      <c r="G40" s="43"/>
      <c r="H40" s="43"/>
      <c r="I40" s="43"/>
      <c r="J40" s="43"/>
      <c r="K40" s="43"/>
    </row>
    <row r="41" spans="1:11" ht="13.5" thickBot="1">
      <c r="A41" s="77" t="s">
        <v>33</v>
      </c>
      <c r="B41" s="43"/>
      <c r="C41" s="78"/>
      <c r="D41" s="78"/>
      <c r="E41" s="79"/>
      <c r="F41" s="79"/>
      <c r="G41" s="79"/>
      <c r="H41" s="79"/>
      <c r="I41" s="79"/>
      <c r="J41" s="79"/>
      <c r="K41" s="79"/>
    </row>
    <row r="42" ht="7.5" customHeight="1"/>
    <row r="47" ht="7.5" customHeight="1"/>
    <row r="49" spans="1:9" ht="12.75">
      <c r="A49" s="41"/>
      <c r="B49" s="80"/>
      <c r="E49" s="56"/>
      <c r="F49" s="56"/>
      <c r="G49" s="56"/>
      <c r="H49" s="56"/>
      <c r="I49" s="41"/>
    </row>
    <row r="50" spans="5:8" ht="12.75">
      <c r="E50" s="81"/>
      <c r="F50" s="81"/>
      <c r="G50" s="81"/>
      <c r="H50" s="81"/>
    </row>
    <row r="52" spans="3:4" ht="12.75">
      <c r="C52" s="82"/>
      <c r="D52" s="56"/>
    </row>
    <row r="53" spans="3:4" ht="12.75">
      <c r="C53" s="81"/>
      <c r="D53" s="81"/>
    </row>
  </sheetData>
  <sheetProtection password="C75A" sheet="1" objects="1" scenarios="1"/>
  <mergeCells count="39">
    <mergeCell ref="N11:P11"/>
    <mergeCell ref="N12:P12"/>
    <mergeCell ref="J15:K15"/>
    <mergeCell ref="L15:M15"/>
    <mergeCell ref="N15:O15"/>
    <mergeCell ref="P15:Q15"/>
    <mergeCell ref="B15:C15"/>
    <mergeCell ref="D15:E15"/>
    <mergeCell ref="F15:G15"/>
    <mergeCell ref="H15:I15"/>
    <mergeCell ref="D13:E13"/>
    <mergeCell ref="H13:I13"/>
    <mergeCell ref="K13:M13"/>
    <mergeCell ref="P14:Q14"/>
    <mergeCell ref="D11:E11"/>
    <mergeCell ref="H11:I11"/>
    <mergeCell ref="K11:M11"/>
    <mergeCell ref="D12:E12"/>
    <mergeCell ref="H12:I12"/>
    <mergeCell ref="K12:M12"/>
    <mergeCell ref="G9:I9"/>
    <mergeCell ref="K9:M9"/>
    <mergeCell ref="N9:P9"/>
    <mergeCell ref="H10:I10"/>
    <mergeCell ref="K10:M10"/>
    <mergeCell ref="N10:P10"/>
    <mergeCell ref="D8:F8"/>
    <mergeCell ref="G8:I8"/>
    <mergeCell ref="K8:M8"/>
    <mergeCell ref="N8:P8"/>
    <mergeCell ref="D7:F7"/>
    <mergeCell ref="G7:I7"/>
    <mergeCell ref="K7:M7"/>
    <mergeCell ref="N7:P7"/>
    <mergeCell ref="A1:R1"/>
    <mergeCell ref="D3:J3"/>
    <mergeCell ref="K3:P3"/>
    <mergeCell ref="D5:H5"/>
    <mergeCell ref="K5:P5"/>
  </mergeCells>
  <printOptions horizontalCentered="1" verticalCentered="1"/>
  <pageMargins left="0.75" right="0.75" top="0.25" bottom="0.25" header="0.5" footer="0.5"/>
  <pageSetup horizontalDpi="600" verticalDpi="600" orientation="landscape" scale="8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53"/>
  <sheetViews>
    <sheetView showGridLines="0" zoomScale="70" zoomScaleNormal="70" workbookViewId="0" topLeftCell="A1">
      <selection activeCell="K12" sqref="K12:M12"/>
    </sheetView>
  </sheetViews>
  <sheetFormatPr defaultColWidth="9.140625" defaultRowHeight="12.75"/>
  <cols>
    <col min="1" max="1" width="10.28125" style="36" customWidth="1"/>
    <col min="2" max="2" width="7.140625" style="36" customWidth="1"/>
    <col min="3" max="3" width="8.7109375" style="36" customWidth="1"/>
    <col min="4" max="4" width="7.8515625" style="36" customWidth="1"/>
    <col min="5" max="5" width="8.7109375" style="36" customWidth="1"/>
    <col min="6" max="6" width="6.8515625" style="36" customWidth="1"/>
    <col min="7" max="7" width="8.8515625" style="36" customWidth="1"/>
    <col min="8" max="8" width="8.140625" style="36" customWidth="1"/>
    <col min="9" max="9" width="8.7109375" style="36" customWidth="1"/>
    <col min="10" max="10" width="7.8515625" style="41" customWidth="1"/>
    <col min="11" max="11" width="8.7109375" style="36" customWidth="1"/>
    <col min="12" max="12" width="7.421875" style="36" customWidth="1"/>
    <col min="13" max="13" width="8.7109375" style="36" customWidth="1"/>
    <col min="14" max="14" width="7.421875" style="36" customWidth="1"/>
    <col min="15" max="15" width="8.7109375" style="36" customWidth="1"/>
    <col min="16" max="16" width="9.140625" style="36" customWidth="1"/>
    <col min="17" max="17" width="8.8515625" style="36" customWidth="1"/>
    <col min="18" max="16384" width="9.140625" style="36" customWidth="1"/>
  </cols>
  <sheetData>
    <row r="1" spans="1:18" ht="24" customHeight="1">
      <c r="A1" s="197" t="s">
        <v>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</row>
    <row r="2" spans="1:9" ht="15" customHeight="1" thickBot="1">
      <c r="A2" s="37"/>
      <c r="B2" s="38"/>
      <c r="C2" s="38"/>
      <c r="D2" s="38"/>
      <c r="E2" s="39"/>
      <c r="F2" s="38"/>
      <c r="G2" s="38"/>
      <c r="H2" s="38"/>
      <c r="I2" s="40"/>
    </row>
    <row r="3" spans="4:16" ht="24" customHeight="1" thickBot="1">
      <c r="D3" s="200" t="s">
        <v>2</v>
      </c>
      <c r="E3" s="200"/>
      <c r="F3" s="200"/>
      <c r="G3" s="200"/>
      <c r="H3" s="200"/>
      <c r="I3" s="200"/>
      <c r="J3" s="201"/>
      <c r="K3" s="214">
        <f>'FWS Monthly Summary'!F5</f>
        <v>0</v>
      </c>
      <c r="L3" s="215"/>
      <c r="M3" s="215"/>
      <c r="N3" s="215"/>
      <c r="O3" s="215"/>
      <c r="P3" s="216"/>
    </row>
    <row r="4" spans="1:9" ht="15.75" customHeight="1">
      <c r="A4" s="37"/>
      <c r="B4" s="38"/>
      <c r="C4" s="38"/>
      <c r="D4" s="38"/>
      <c r="E4" s="42"/>
      <c r="F4" s="38"/>
      <c r="G4" s="38"/>
      <c r="H4" s="38"/>
      <c r="I4" s="40"/>
    </row>
    <row r="5" spans="3:17" ht="21.75" customHeight="1">
      <c r="C5" s="41"/>
      <c r="D5" s="184" t="s">
        <v>3</v>
      </c>
      <c r="E5" s="184"/>
      <c r="F5" s="184"/>
      <c r="G5" s="184"/>
      <c r="H5" s="184"/>
      <c r="I5" s="43"/>
      <c r="K5" s="204" t="s">
        <v>4</v>
      </c>
      <c r="L5" s="204"/>
      <c r="M5" s="204"/>
      <c r="N5" s="204"/>
      <c r="O5" s="204"/>
      <c r="P5" s="204"/>
      <c r="Q5" s="41"/>
    </row>
    <row r="6" spans="1:17" ht="12.75" customHeight="1" thickBot="1">
      <c r="A6" s="44"/>
      <c r="B6" s="41"/>
      <c r="C6" s="41"/>
      <c r="D6" s="43"/>
      <c r="E6" s="45"/>
      <c r="F6" s="43"/>
      <c r="G6" s="43"/>
      <c r="H6" s="43"/>
      <c r="I6" s="43"/>
      <c r="K6" s="46"/>
      <c r="L6" s="46"/>
      <c r="M6" s="46"/>
      <c r="N6" s="46"/>
      <c r="O6" s="46"/>
      <c r="P6" s="46"/>
      <c r="Q6" s="41"/>
    </row>
    <row r="7" spans="1:17" ht="15" thickBot="1">
      <c r="A7" s="41"/>
      <c r="B7" s="47"/>
      <c r="C7" s="48"/>
      <c r="D7" s="202" t="s">
        <v>5</v>
      </c>
      <c r="E7" s="202"/>
      <c r="F7" s="203"/>
      <c r="G7" s="217"/>
      <c r="H7" s="218"/>
      <c r="I7" s="219"/>
      <c r="K7" s="188" t="s">
        <v>6</v>
      </c>
      <c r="L7" s="188"/>
      <c r="M7" s="189"/>
      <c r="N7" s="194">
        <f>'FWS Monthly Summary'!B10</f>
        <v>0</v>
      </c>
      <c r="O7" s="195"/>
      <c r="P7" s="196"/>
      <c r="Q7" s="41"/>
    </row>
    <row r="8" spans="3:17" ht="15" thickBot="1">
      <c r="C8" s="48"/>
      <c r="D8" s="202" t="s">
        <v>111</v>
      </c>
      <c r="E8" s="202"/>
      <c r="F8" s="203"/>
      <c r="G8" s="191"/>
      <c r="H8" s="192"/>
      <c r="I8" s="193"/>
      <c r="K8" s="188" t="s">
        <v>7</v>
      </c>
      <c r="L8" s="188"/>
      <c r="M8" s="189"/>
      <c r="N8" s="199">
        <f>'FWS Monthly Summary'!B13</f>
        <v>0</v>
      </c>
      <c r="O8" s="195"/>
      <c r="P8" s="196"/>
      <c r="Q8" s="41"/>
    </row>
    <row r="9" spans="3:17" ht="15" thickBot="1">
      <c r="C9" s="41"/>
      <c r="D9" s="43"/>
      <c r="E9" s="49" t="s">
        <v>82</v>
      </c>
      <c r="F9" s="43"/>
      <c r="G9" s="211"/>
      <c r="H9" s="212"/>
      <c r="I9" s="213"/>
      <c r="K9" s="188" t="s">
        <v>8</v>
      </c>
      <c r="L9" s="188"/>
      <c r="M9" s="189"/>
      <c r="N9" s="194">
        <f>'FWS Monthly Summary'!B14</f>
        <v>0</v>
      </c>
      <c r="O9" s="195"/>
      <c r="P9" s="196"/>
      <c r="Q9" s="41"/>
    </row>
    <row r="10" spans="1:17" ht="15" thickBot="1">
      <c r="A10" s="41"/>
      <c r="B10" s="41"/>
      <c r="C10" s="41"/>
      <c r="D10" s="41"/>
      <c r="F10" s="41"/>
      <c r="G10" s="47"/>
      <c r="H10" s="220"/>
      <c r="I10" s="220"/>
      <c r="K10" s="188" t="s">
        <v>9</v>
      </c>
      <c r="L10" s="188"/>
      <c r="M10" s="189"/>
      <c r="N10" s="194">
        <f>'FWS Monthly Summary'!B9</f>
        <v>0</v>
      </c>
      <c r="O10" s="195"/>
      <c r="P10" s="196"/>
      <c r="Q10" s="41"/>
    </row>
    <row r="11" spans="4:17" ht="15" thickBot="1">
      <c r="D11" s="206">
        <f>R26</f>
        <v>0</v>
      </c>
      <c r="E11" s="207"/>
      <c r="F11" s="83"/>
      <c r="G11" s="50"/>
      <c r="H11" s="208">
        <f>D11*F11</f>
        <v>0</v>
      </c>
      <c r="I11" s="209"/>
      <c r="K11" s="188" t="s">
        <v>10</v>
      </c>
      <c r="L11" s="188"/>
      <c r="M11" s="189"/>
      <c r="N11" s="194">
        <f>'FWS Monthly Summary'!B11</f>
        <v>0</v>
      </c>
      <c r="O11" s="195"/>
      <c r="P11" s="196"/>
      <c r="Q11" s="41"/>
    </row>
    <row r="12" spans="4:17" ht="15" thickBot="1">
      <c r="D12" s="205" t="s">
        <v>14</v>
      </c>
      <c r="E12" s="205"/>
      <c r="F12" s="51" t="s">
        <v>16</v>
      </c>
      <c r="G12" s="52"/>
      <c r="H12" s="210" t="s">
        <v>14</v>
      </c>
      <c r="I12" s="210"/>
      <c r="K12" s="188" t="s">
        <v>133</v>
      </c>
      <c r="L12" s="188"/>
      <c r="M12" s="189"/>
      <c r="N12" s="194">
        <f>'FWS Monthly Summary'!B12</f>
        <v>0</v>
      </c>
      <c r="O12" s="195"/>
      <c r="P12" s="196"/>
      <c r="Q12" s="41"/>
    </row>
    <row r="13" spans="4:17" ht="18">
      <c r="D13" s="205" t="s">
        <v>15</v>
      </c>
      <c r="E13" s="205"/>
      <c r="F13" s="51" t="s">
        <v>78</v>
      </c>
      <c r="G13" s="53" t="s">
        <v>18</v>
      </c>
      <c r="H13" s="210" t="s">
        <v>17</v>
      </c>
      <c r="I13" s="210"/>
      <c r="K13" s="188"/>
      <c r="L13" s="188"/>
      <c r="M13" s="190"/>
      <c r="N13" s="54"/>
      <c r="O13" s="55"/>
      <c r="P13" s="46"/>
      <c r="Q13" s="41"/>
    </row>
    <row r="14" spans="1:17" ht="12.75">
      <c r="A14" s="41"/>
      <c r="B14" s="47"/>
      <c r="C14" s="47"/>
      <c r="D14" s="56"/>
      <c r="P14" s="183" t="s">
        <v>95</v>
      </c>
      <c r="Q14" s="183"/>
    </row>
    <row r="15" spans="1:18" s="57" customFormat="1" ht="12.75">
      <c r="A15" s="58" t="s">
        <v>19</v>
      </c>
      <c r="B15" s="185" t="s">
        <v>21</v>
      </c>
      <c r="C15" s="185"/>
      <c r="D15" s="186" t="s">
        <v>22</v>
      </c>
      <c r="E15" s="187"/>
      <c r="F15" s="183" t="s">
        <v>43</v>
      </c>
      <c r="G15" s="183"/>
      <c r="H15" s="183" t="s">
        <v>23</v>
      </c>
      <c r="I15" s="183"/>
      <c r="J15" s="185" t="s">
        <v>44</v>
      </c>
      <c r="K15" s="185"/>
      <c r="L15" s="183" t="s">
        <v>24</v>
      </c>
      <c r="M15" s="183"/>
      <c r="N15" s="183" t="s">
        <v>25</v>
      </c>
      <c r="O15" s="183"/>
      <c r="P15" s="183" t="s">
        <v>26</v>
      </c>
      <c r="Q15" s="183"/>
      <c r="R15" s="57" t="s">
        <v>55</v>
      </c>
    </row>
    <row r="16" spans="1:18" s="62" customFormat="1" ht="13.5" thickBot="1">
      <c r="A16" s="61" t="s">
        <v>20</v>
      </c>
      <c r="B16" s="58" t="s">
        <v>45</v>
      </c>
      <c r="C16" s="58" t="s">
        <v>46</v>
      </c>
      <c r="D16" s="59" t="s">
        <v>45</v>
      </c>
      <c r="E16" s="57" t="s">
        <v>46</v>
      </c>
      <c r="F16" s="57" t="s">
        <v>45</v>
      </c>
      <c r="G16" s="57" t="s">
        <v>46</v>
      </c>
      <c r="H16" s="57" t="s">
        <v>45</v>
      </c>
      <c r="I16" s="57" t="s">
        <v>46</v>
      </c>
      <c r="J16" s="57" t="s">
        <v>45</v>
      </c>
      <c r="K16" s="57" t="s">
        <v>46</v>
      </c>
      <c r="L16" s="57" t="s">
        <v>45</v>
      </c>
      <c r="M16" s="57" t="s">
        <v>46</v>
      </c>
      <c r="N16" s="57" t="s">
        <v>45</v>
      </c>
      <c r="O16" s="57" t="s">
        <v>46</v>
      </c>
      <c r="P16" s="57" t="s">
        <v>45</v>
      </c>
      <c r="Q16" s="58" t="s">
        <v>46</v>
      </c>
      <c r="R16" s="62" t="s">
        <v>56</v>
      </c>
    </row>
    <row r="17" spans="1:18" ht="26.25" customHeight="1" thickBot="1">
      <c r="A17" s="84"/>
      <c r="B17" s="108"/>
      <c r="C17" s="109"/>
      <c r="D17" s="85"/>
      <c r="E17" s="120"/>
      <c r="F17" s="85"/>
      <c r="G17" s="120"/>
      <c r="H17" s="85"/>
      <c r="I17" s="86"/>
      <c r="J17" s="85"/>
      <c r="K17" s="86"/>
      <c r="L17" s="85"/>
      <c r="M17" s="86"/>
      <c r="N17" s="108"/>
      <c r="O17" s="110"/>
      <c r="P17" s="63">
        <f aca="true" t="shared" si="0" ref="P17:Q22">SUM(B17+D17+F17+H17+J17+L17+N17)</f>
        <v>0</v>
      </c>
      <c r="Q17" s="63">
        <f t="shared" si="0"/>
        <v>0</v>
      </c>
      <c r="R17" s="64">
        <f aca="true" t="shared" si="1" ref="R17:R22">SUM(P17+Q17/60)</f>
        <v>0</v>
      </c>
    </row>
    <row r="18" spans="1:18" ht="26.25" customHeight="1" thickBot="1">
      <c r="A18" s="87"/>
      <c r="B18" s="111"/>
      <c r="C18" s="112"/>
      <c r="D18" s="88"/>
      <c r="E18" s="89"/>
      <c r="F18" s="88"/>
      <c r="G18" s="89"/>
      <c r="H18" s="88"/>
      <c r="I18" s="90"/>
      <c r="J18" s="88"/>
      <c r="K18" s="90"/>
      <c r="L18" s="88"/>
      <c r="M18" s="90"/>
      <c r="N18" s="111"/>
      <c r="O18" s="117"/>
      <c r="P18" s="63">
        <f t="shared" si="0"/>
        <v>0</v>
      </c>
      <c r="Q18" s="63">
        <f t="shared" si="0"/>
        <v>0</v>
      </c>
      <c r="R18" s="64">
        <f t="shared" si="1"/>
        <v>0</v>
      </c>
    </row>
    <row r="19" spans="1:18" ht="26.25" customHeight="1" thickBot="1">
      <c r="A19" s="87"/>
      <c r="B19" s="113"/>
      <c r="C19" s="114"/>
      <c r="D19" s="91"/>
      <c r="E19" s="92"/>
      <c r="F19" s="91"/>
      <c r="G19" s="92"/>
      <c r="H19" s="91"/>
      <c r="I19" s="93"/>
      <c r="J19" s="91"/>
      <c r="K19" s="93"/>
      <c r="L19" s="91"/>
      <c r="M19" s="93"/>
      <c r="N19" s="113"/>
      <c r="O19" s="118"/>
      <c r="P19" s="63">
        <f t="shared" si="0"/>
        <v>0</v>
      </c>
      <c r="Q19" s="63">
        <f t="shared" si="0"/>
        <v>0</v>
      </c>
      <c r="R19" s="64">
        <f t="shared" si="1"/>
        <v>0</v>
      </c>
    </row>
    <row r="20" spans="1:18" ht="26.25" customHeight="1" thickBot="1">
      <c r="A20" s="87"/>
      <c r="B20" s="111"/>
      <c r="C20" s="112"/>
      <c r="D20" s="88"/>
      <c r="E20" s="89"/>
      <c r="F20" s="88"/>
      <c r="G20" s="89"/>
      <c r="H20" s="88"/>
      <c r="I20" s="90"/>
      <c r="J20" s="88"/>
      <c r="K20" s="90"/>
      <c r="L20" s="88"/>
      <c r="M20" s="90"/>
      <c r="N20" s="111"/>
      <c r="O20" s="117"/>
      <c r="P20" s="63">
        <f t="shared" si="0"/>
        <v>0</v>
      </c>
      <c r="Q20" s="63">
        <f t="shared" si="0"/>
        <v>0</v>
      </c>
      <c r="R20" s="64">
        <f t="shared" si="1"/>
        <v>0</v>
      </c>
    </row>
    <row r="21" spans="1:18" ht="26.25" customHeight="1" thickBot="1">
      <c r="A21" s="87"/>
      <c r="B21" s="113"/>
      <c r="C21" s="114"/>
      <c r="D21" s="91"/>
      <c r="E21" s="92"/>
      <c r="F21" s="91"/>
      <c r="G21" s="92"/>
      <c r="H21" s="91"/>
      <c r="I21" s="93"/>
      <c r="J21" s="91"/>
      <c r="K21" s="93"/>
      <c r="L21" s="91"/>
      <c r="M21" s="93"/>
      <c r="N21" s="113"/>
      <c r="O21" s="118"/>
      <c r="P21" s="63">
        <f t="shared" si="0"/>
        <v>0</v>
      </c>
      <c r="Q21" s="63">
        <f t="shared" si="0"/>
        <v>0</v>
      </c>
      <c r="R21" s="64">
        <f t="shared" si="1"/>
        <v>0</v>
      </c>
    </row>
    <row r="22" spans="1:18" ht="26.25" customHeight="1" thickBot="1">
      <c r="A22" s="94"/>
      <c r="B22" s="115"/>
      <c r="C22" s="116"/>
      <c r="D22" s="121"/>
      <c r="E22" s="122"/>
      <c r="F22" s="121"/>
      <c r="G22" s="122"/>
      <c r="H22" s="121"/>
      <c r="I22" s="123"/>
      <c r="J22" s="121"/>
      <c r="K22" s="123"/>
      <c r="L22" s="121"/>
      <c r="M22" s="123"/>
      <c r="N22" s="115"/>
      <c r="O22" s="119"/>
      <c r="P22" s="65">
        <f t="shared" si="0"/>
        <v>0</v>
      </c>
      <c r="Q22" s="63">
        <f t="shared" si="0"/>
        <v>0</v>
      </c>
      <c r="R22" s="64">
        <f t="shared" si="1"/>
        <v>0</v>
      </c>
    </row>
    <row r="23" spans="4:18" ht="25.5" customHeight="1" thickBot="1">
      <c r="D23" s="66"/>
      <c r="E23" s="66"/>
      <c r="F23" s="67"/>
      <c r="G23" s="67"/>
      <c r="H23" s="67"/>
      <c r="I23" s="67"/>
      <c r="J23" s="67"/>
      <c r="K23" s="67"/>
      <c r="L23" s="67"/>
      <c r="M23" s="67"/>
      <c r="N23" s="67"/>
      <c r="O23" s="68" t="s">
        <v>47</v>
      </c>
      <c r="P23" s="69">
        <f>SUM(P17:P22)</f>
        <v>0</v>
      </c>
      <c r="Q23" s="65">
        <f>SUM(Q17:Q22)</f>
        <v>0</v>
      </c>
      <c r="R23" s="64">
        <f>SUM(R17:R22)</f>
        <v>0</v>
      </c>
    </row>
    <row r="24" spans="10:18" ht="12.75">
      <c r="J24" s="36"/>
      <c r="R24" s="70"/>
    </row>
    <row r="25" spans="1:18" ht="15" thickBot="1">
      <c r="A25" s="71" t="s">
        <v>11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M25" s="62" t="s">
        <v>97</v>
      </c>
      <c r="P25" s="72"/>
      <c r="R25" s="73"/>
    </row>
    <row r="26" spans="1:18" ht="15.75" thickBo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M26" s="62" t="s">
        <v>48</v>
      </c>
      <c r="Q26" s="74" t="s">
        <v>109</v>
      </c>
      <c r="R26" s="64">
        <f>ROUND(R23,1)</f>
        <v>0</v>
      </c>
    </row>
    <row r="27" spans="1:15" ht="12.75">
      <c r="A27" s="75" t="s">
        <v>106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M27" s="76" t="s">
        <v>53</v>
      </c>
      <c r="N27" s="76"/>
      <c r="O27" s="76" t="s">
        <v>50</v>
      </c>
    </row>
    <row r="28" spans="1:15" ht="12" customHeight="1">
      <c r="A28" s="43" t="s">
        <v>30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O28" s="36" t="s">
        <v>49</v>
      </c>
    </row>
    <row r="29" spans="1:15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O29" s="36" t="s">
        <v>51</v>
      </c>
    </row>
    <row r="30" spans="1:15" ht="13.5" thickBot="1">
      <c r="A30" s="77" t="s">
        <v>12</v>
      </c>
      <c r="B30" s="43"/>
      <c r="C30" s="78"/>
      <c r="D30" s="78"/>
      <c r="E30" s="79"/>
      <c r="F30" s="79"/>
      <c r="G30" s="79"/>
      <c r="H30" s="79"/>
      <c r="I30" s="79"/>
      <c r="J30" s="79"/>
      <c r="K30" s="79"/>
      <c r="O30" s="36" t="s">
        <v>52</v>
      </c>
    </row>
    <row r="31" spans="1:16" ht="9.75" customHeight="1">
      <c r="A31" s="77"/>
      <c r="B31" s="43"/>
      <c r="C31" s="78"/>
      <c r="D31" s="78"/>
      <c r="E31" s="78"/>
      <c r="F31" s="78"/>
      <c r="G31" s="78"/>
      <c r="H31" s="78"/>
      <c r="I31" s="78"/>
      <c r="J31" s="78"/>
      <c r="K31" s="78"/>
      <c r="P31" s="60"/>
    </row>
    <row r="32" spans="1:11" ht="11.25" customHeight="1">
      <c r="A32" s="43"/>
      <c r="B32" s="43"/>
      <c r="C32" s="78"/>
      <c r="D32" s="78"/>
      <c r="E32" s="43"/>
      <c r="F32" s="43"/>
      <c r="G32" s="43"/>
      <c r="H32" s="43"/>
      <c r="I32" s="43"/>
      <c r="J32" s="43"/>
      <c r="K32" s="43"/>
    </row>
    <row r="33" spans="1:11" ht="17.25" customHeight="1">
      <c r="A33" s="43" t="s">
        <v>31</v>
      </c>
      <c r="B33" s="43"/>
      <c r="C33" s="78"/>
      <c r="D33" s="78"/>
      <c r="E33" s="78"/>
      <c r="F33" s="43"/>
      <c r="G33" s="43"/>
      <c r="H33" s="43"/>
      <c r="I33" s="43"/>
      <c r="J33" s="43"/>
      <c r="K33" s="43"/>
    </row>
    <row r="34" spans="1:11" ht="11.25" customHeight="1">
      <c r="A34" s="43" t="s">
        <v>32</v>
      </c>
      <c r="B34" s="43"/>
      <c r="C34" s="78"/>
      <c r="D34" s="78"/>
      <c r="E34" s="78"/>
      <c r="F34" s="43"/>
      <c r="G34" s="43"/>
      <c r="H34" s="43"/>
      <c r="I34" s="43"/>
      <c r="J34" s="43"/>
      <c r="K34" s="43"/>
    </row>
    <row r="35" spans="1:11" ht="14.25" customHeight="1">
      <c r="A35" s="43"/>
      <c r="B35" s="43"/>
      <c r="C35" s="78"/>
      <c r="D35" s="78"/>
      <c r="E35" s="43"/>
      <c r="F35" s="43"/>
      <c r="G35" s="43"/>
      <c r="H35" s="43"/>
      <c r="I35" s="43"/>
      <c r="J35" s="43"/>
      <c r="K35" s="43"/>
    </row>
    <row r="36" spans="1:11" ht="13.5" thickBot="1">
      <c r="A36" s="77" t="s">
        <v>13</v>
      </c>
      <c r="B36" s="43"/>
      <c r="C36" s="78"/>
      <c r="D36" s="78"/>
      <c r="E36" s="79"/>
      <c r="F36" s="79"/>
      <c r="G36" s="79"/>
      <c r="H36" s="79"/>
      <c r="I36" s="79"/>
      <c r="J36" s="79"/>
      <c r="K36" s="79"/>
    </row>
    <row r="37" spans="1:11" ht="23.25" customHeight="1">
      <c r="A37" s="43"/>
      <c r="B37" s="43"/>
      <c r="C37" s="78"/>
      <c r="D37" s="78"/>
      <c r="E37" s="43"/>
      <c r="F37" s="43"/>
      <c r="G37" s="43"/>
      <c r="H37" s="43"/>
      <c r="I37" s="43"/>
      <c r="J37" s="43"/>
      <c r="K37" s="43"/>
    </row>
    <row r="38" spans="1:11" ht="12.75">
      <c r="A38" s="43" t="s">
        <v>96</v>
      </c>
      <c r="B38" s="43"/>
      <c r="C38" s="78"/>
      <c r="D38" s="78"/>
      <c r="E38" s="78"/>
      <c r="F38" s="43"/>
      <c r="G38" s="43"/>
      <c r="H38" s="43"/>
      <c r="I38" s="43"/>
      <c r="J38" s="43"/>
      <c r="K38" s="43"/>
    </row>
    <row r="39" spans="1:11" ht="12.75">
      <c r="A39" s="43" t="s">
        <v>34</v>
      </c>
      <c r="B39" s="43"/>
      <c r="C39" s="78"/>
      <c r="D39" s="78"/>
      <c r="E39" s="43"/>
      <c r="F39" s="43"/>
      <c r="G39" s="43"/>
      <c r="H39" s="43"/>
      <c r="I39" s="43"/>
      <c r="J39" s="43"/>
      <c r="K39" s="43"/>
    </row>
    <row r="40" spans="1:11" ht="12.75">
      <c r="A40" s="43"/>
      <c r="B40" s="43"/>
      <c r="C40" s="78"/>
      <c r="D40" s="78"/>
      <c r="E40" s="43"/>
      <c r="F40" s="43"/>
      <c r="G40" s="43"/>
      <c r="H40" s="43"/>
      <c r="I40" s="43"/>
      <c r="J40" s="43"/>
      <c r="K40" s="43"/>
    </row>
    <row r="41" spans="1:11" ht="13.5" thickBot="1">
      <c r="A41" s="77" t="s">
        <v>33</v>
      </c>
      <c r="B41" s="43"/>
      <c r="C41" s="78"/>
      <c r="D41" s="78"/>
      <c r="E41" s="79"/>
      <c r="F41" s="79"/>
      <c r="G41" s="79"/>
      <c r="H41" s="79"/>
      <c r="I41" s="79"/>
      <c r="J41" s="79"/>
      <c r="K41" s="79"/>
    </row>
    <row r="42" ht="7.5" customHeight="1"/>
    <row r="47" ht="7.5" customHeight="1"/>
    <row r="49" spans="1:9" ht="12.75">
      <c r="A49" s="41"/>
      <c r="B49" s="80"/>
      <c r="E49" s="56"/>
      <c r="F49" s="56"/>
      <c r="G49" s="56"/>
      <c r="H49" s="56"/>
      <c r="I49" s="41"/>
    </row>
    <row r="50" spans="5:8" ht="12.75">
      <c r="E50" s="81"/>
      <c r="F50" s="81"/>
      <c r="G50" s="81"/>
      <c r="H50" s="81"/>
    </row>
    <row r="52" spans="3:4" ht="12.75">
      <c r="C52" s="82"/>
      <c r="D52" s="56"/>
    </row>
    <row r="53" spans="3:4" ht="12.75">
      <c r="C53" s="81"/>
      <c r="D53" s="81"/>
    </row>
  </sheetData>
  <sheetProtection password="C75A" sheet="1" objects="1" scenarios="1"/>
  <mergeCells count="39">
    <mergeCell ref="N11:P11"/>
    <mergeCell ref="N12:P12"/>
    <mergeCell ref="A1:R1"/>
    <mergeCell ref="D3:J3"/>
    <mergeCell ref="K3:P3"/>
    <mergeCell ref="D5:H5"/>
    <mergeCell ref="K5:P5"/>
    <mergeCell ref="D7:F7"/>
    <mergeCell ref="G7:I7"/>
    <mergeCell ref="K7:M7"/>
    <mergeCell ref="N7:P7"/>
    <mergeCell ref="D8:F8"/>
    <mergeCell ref="G8:I8"/>
    <mergeCell ref="K8:M8"/>
    <mergeCell ref="N8:P8"/>
    <mergeCell ref="G9:I9"/>
    <mergeCell ref="K9:M9"/>
    <mergeCell ref="N9:P9"/>
    <mergeCell ref="H10:I10"/>
    <mergeCell ref="K10:M10"/>
    <mergeCell ref="N10:P10"/>
    <mergeCell ref="D11:E11"/>
    <mergeCell ref="H11:I11"/>
    <mergeCell ref="K11:M11"/>
    <mergeCell ref="D12:E12"/>
    <mergeCell ref="H12:I12"/>
    <mergeCell ref="K12:M12"/>
    <mergeCell ref="D13:E13"/>
    <mergeCell ref="H13:I13"/>
    <mergeCell ref="K13:M13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</mergeCells>
  <printOptions horizontalCentered="1" verticalCentered="1"/>
  <pageMargins left="0.75" right="0.75" top="0.25" bottom="0.25" header="0.5" footer="0.5"/>
  <pageSetup horizontalDpi="600" verticalDpi="600" orientation="landscape" scale="80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3"/>
  <sheetViews>
    <sheetView showGridLines="0" zoomScale="70" zoomScaleNormal="70" workbookViewId="0" topLeftCell="A1">
      <selection activeCell="K12" sqref="K12:M12"/>
    </sheetView>
  </sheetViews>
  <sheetFormatPr defaultColWidth="9.140625" defaultRowHeight="12.75"/>
  <cols>
    <col min="1" max="1" width="10.28125" style="36" customWidth="1"/>
    <col min="2" max="2" width="7.140625" style="36" customWidth="1"/>
    <col min="3" max="3" width="8.7109375" style="36" customWidth="1"/>
    <col min="4" max="4" width="7.8515625" style="36" customWidth="1"/>
    <col min="5" max="5" width="8.7109375" style="36" customWidth="1"/>
    <col min="6" max="6" width="6.8515625" style="36" customWidth="1"/>
    <col min="7" max="7" width="8.8515625" style="36" customWidth="1"/>
    <col min="8" max="8" width="8.140625" style="36" customWidth="1"/>
    <col min="9" max="9" width="8.7109375" style="36" customWidth="1"/>
    <col min="10" max="10" width="7.8515625" style="41" customWidth="1"/>
    <col min="11" max="11" width="8.7109375" style="36" customWidth="1"/>
    <col min="12" max="12" width="7.421875" style="36" customWidth="1"/>
    <col min="13" max="13" width="8.7109375" style="36" customWidth="1"/>
    <col min="14" max="14" width="7.421875" style="36" customWidth="1"/>
    <col min="15" max="15" width="8.7109375" style="36" customWidth="1"/>
    <col min="16" max="16" width="9.140625" style="36" customWidth="1"/>
    <col min="17" max="17" width="8.8515625" style="36" customWidth="1"/>
    <col min="18" max="16384" width="9.140625" style="36" customWidth="1"/>
  </cols>
  <sheetData>
    <row r="1" spans="1:18" ht="24" customHeight="1">
      <c r="A1" s="197" t="s">
        <v>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</row>
    <row r="2" spans="1:9" ht="15" customHeight="1" thickBot="1">
      <c r="A2" s="37"/>
      <c r="B2" s="38"/>
      <c r="C2" s="38"/>
      <c r="D2" s="38"/>
      <c r="E2" s="39"/>
      <c r="F2" s="38"/>
      <c r="G2" s="38"/>
      <c r="H2" s="38"/>
      <c r="I2" s="40"/>
    </row>
    <row r="3" spans="4:16" ht="24" customHeight="1" thickBot="1">
      <c r="D3" s="200" t="s">
        <v>2</v>
      </c>
      <c r="E3" s="200"/>
      <c r="F3" s="200"/>
      <c r="G3" s="200"/>
      <c r="H3" s="200"/>
      <c r="I3" s="200"/>
      <c r="J3" s="201"/>
      <c r="K3" s="214">
        <f>'FWS Monthly Summary'!F5</f>
        <v>0</v>
      </c>
      <c r="L3" s="215"/>
      <c r="M3" s="215"/>
      <c r="N3" s="215"/>
      <c r="O3" s="215"/>
      <c r="P3" s="216"/>
    </row>
    <row r="4" spans="1:9" ht="15.75" customHeight="1">
      <c r="A4" s="37"/>
      <c r="B4" s="38"/>
      <c r="C4" s="38"/>
      <c r="D4" s="38"/>
      <c r="E4" s="42"/>
      <c r="F4" s="38"/>
      <c r="G4" s="38"/>
      <c r="H4" s="38"/>
      <c r="I4" s="40"/>
    </row>
    <row r="5" spans="3:17" ht="21.75" customHeight="1">
      <c r="C5" s="41"/>
      <c r="D5" s="184" t="s">
        <v>3</v>
      </c>
      <c r="E5" s="184"/>
      <c r="F5" s="184"/>
      <c r="G5" s="184"/>
      <c r="H5" s="184"/>
      <c r="I5" s="43"/>
      <c r="K5" s="204" t="s">
        <v>4</v>
      </c>
      <c r="L5" s="204"/>
      <c r="M5" s="204"/>
      <c r="N5" s="204"/>
      <c r="O5" s="204"/>
      <c r="P5" s="204"/>
      <c r="Q5" s="41"/>
    </row>
    <row r="6" spans="1:17" ht="12.75" customHeight="1" thickBot="1">
      <c r="A6" s="44"/>
      <c r="B6" s="41"/>
      <c r="C6" s="41"/>
      <c r="D6" s="43"/>
      <c r="E6" s="45"/>
      <c r="F6" s="43"/>
      <c r="G6" s="43"/>
      <c r="H6" s="43"/>
      <c r="I6" s="43"/>
      <c r="K6" s="46"/>
      <c r="L6" s="46"/>
      <c r="M6" s="46"/>
      <c r="N6" s="46"/>
      <c r="O6" s="46"/>
      <c r="P6" s="46"/>
      <c r="Q6" s="41"/>
    </row>
    <row r="7" spans="1:17" ht="15" thickBot="1">
      <c r="A7" s="41"/>
      <c r="B7" s="47"/>
      <c r="C7" s="48"/>
      <c r="D7" s="202" t="s">
        <v>5</v>
      </c>
      <c r="E7" s="202"/>
      <c r="F7" s="203"/>
      <c r="G7" s="217"/>
      <c r="H7" s="218"/>
      <c r="I7" s="219"/>
      <c r="K7" s="188" t="s">
        <v>6</v>
      </c>
      <c r="L7" s="188"/>
      <c r="M7" s="189"/>
      <c r="N7" s="194">
        <f>'FWS Monthly Summary'!B10</f>
        <v>0</v>
      </c>
      <c r="O7" s="195"/>
      <c r="P7" s="196"/>
      <c r="Q7" s="41"/>
    </row>
    <row r="8" spans="3:17" ht="15" thickBot="1">
      <c r="C8" s="48"/>
      <c r="D8" s="202" t="s">
        <v>111</v>
      </c>
      <c r="E8" s="202"/>
      <c r="F8" s="203"/>
      <c r="G8" s="191"/>
      <c r="H8" s="192"/>
      <c r="I8" s="193"/>
      <c r="K8" s="188" t="s">
        <v>7</v>
      </c>
      <c r="L8" s="188"/>
      <c r="M8" s="189"/>
      <c r="N8" s="199">
        <f>'FWS Monthly Summary'!B13</f>
        <v>0</v>
      </c>
      <c r="O8" s="195"/>
      <c r="P8" s="196"/>
      <c r="Q8" s="41"/>
    </row>
    <row r="9" spans="3:17" ht="15" thickBot="1">
      <c r="C9" s="41"/>
      <c r="D9" s="43"/>
      <c r="E9" s="49" t="s">
        <v>82</v>
      </c>
      <c r="F9" s="43"/>
      <c r="G9" s="211"/>
      <c r="H9" s="212"/>
      <c r="I9" s="213"/>
      <c r="K9" s="188" t="s">
        <v>8</v>
      </c>
      <c r="L9" s="188"/>
      <c r="M9" s="189"/>
      <c r="N9" s="194">
        <f>'FWS Monthly Summary'!B14</f>
        <v>0</v>
      </c>
      <c r="O9" s="195"/>
      <c r="P9" s="196"/>
      <c r="Q9" s="41"/>
    </row>
    <row r="10" spans="1:17" ht="15" thickBot="1">
      <c r="A10" s="41"/>
      <c r="B10" s="41"/>
      <c r="C10" s="41"/>
      <c r="D10" s="41"/>
      <c r="F10" s="41"/>
      <c r="G10" s="47"/>
      <c r="H10" s="220"/>
      <c r="I10" s="220"/>
      <c r="K10" s="188" t="s">
        <v>9</v>
      </c>
      <c r="L10" s="188"/>
      <c r="M10" s="189"/>
      <c r="N10" s="194">
        <f>'FWS Monthly Summary'!B9</f>
        <v>0</v>
      </c>
      <c r="O10" s="195"/>
      <c r="P10" s="196"/>
      <c r="Q10" s="41"/>
    </row>
    <row r="11" spans="4:17" ht="15" thickBot="1">
      <c r="D11" s="206">
        <f>R26</f>
        <v>0</v>
      </c>
      <c r="E11" s="207"/>
      <c r="F11" s="83"/>
      <c r="G11" s="50"/>
      <c r="H11" s="208">
        <f>D11*F11</f>
        <v>0</v>
      </c>
      <c r="I11" s="209"/>
      <c r="K11" s="188" t="s">
        <v>10</v>
      </c>
      <c r="L11" s="188"/>
      <c r="M11" s="189"/>
      <c r="N11" s="194">
        <f>'FWS Monthly Summary'!B11</f>
        <v>0</v>
      </c>
      <c r="O11" s="195"/>
      <c r="P11" s="196"/>
      <c r="Q11" s="41"/>
    </row>
    <row r="12" spans="4:17" ht="15" thickBot="1">
      <c r="D12" s="205" t="s">
        <v>14</v>
      </c>
      <c r="E12" s="205"/>
      <c r="F12" s="51" t="s">
        <v>16</v>
      </c>
      <c r="G12" s="52"/>
      <c r="H12" s="210" t="s">
        <v>14</v>
      </c>
      <c r="I12" s="210"/>
      <c r="K12" s="188" t="s">
        <v>133</v>
      </c>
      <c r="L12" s="188"/>
      <c r="M12" s="189"/>
      <c r="N12" s="194">
        <f>'FWS Monthly Summary'!B12</f>
        <v>0</v>
      </c>
      <c r="O12" s="195"/>
      <c r="P12" s="196"/>
      <c r="Q12" s="41"/>
    </row>
    <row r="13" spans="4:17" ht="18">
      <c r="D13" s="205" t="s">
        <v>15</v>
      </c>
      <c r="E13" s="205"/>
      <c r="F13" s="51" t="s">
        <v>78</v>
      </c>
      <c r="G13" s="53" t="s">
        <v>18</v>
      </c>
      <c r="H13" s="210" t="s">
        <v>17</v>
      </c>
      <c r="I13" s="210"/>
      <c r="K13" s="188"/>
      <c r="L13" s="188"/>
      <c r="M13" s="190"/>
      <c r="N13" s="54"/>
      <c r="O13" s="55"/>
      <c r="P13" s="46"/>
      <c r="Q13" s="41"/>
    </row>
    <row r="14" spans="1:17" ht="12.75">
      <c r="A14" s="41"/>
      <c r="B14" s="47"/>
      <c r="C14" s="47"/>
      <c r="D14" s="56"/>
      <c r="P14" s="183" t="s">
        <v>95</v>
      </c>
      <c r="Q14" s="183"/>
    </row>
    <row r="15" spans="1:18" s="57" customFormat="1" ht="12.75">
      <c r="A15" s="58" t="s">
        <v>19</v>
      </c>
      <c r="B15" s="185" t="s">
        <v>21</v>
      </c>
      <c r="C15" s="185"/>
      <c r="D15" s="186" t="s">
        <v>22</v>
      </c>
      <c r="E15" s="187"/>
      <c r="F15" s="183" t="s">
        <v>43</v>
      </c>
      <c r="G15" s="183"/>
      <c r="H15" s="183" t="s">
        <v>23</v>
      </c>
      <c r="I15" s="183"/>
      <c r="J15" s="185" t="s">
        <v>44</v>
      </c>
      <c r="K15" s="185"/>
      <c r="L15" s="183" t="s">
        <v>24</v>
      </c>
      <c r="M15" s="183"/>
      <c r="N15" s="183" t="s">
        <v>25</v>
      </c>
      <c r="O15" s="183"/>
      <c r="P15" s="183" t="s">
        <v>26</v>
      </c>
      <c r="Q15" s="183"/>
      <c r="R15" s="57" t="s">
        <v>55</v>
      </c>
    </row>
    <row r="16" spans="1:18" s="62" customFormat="1" ht="13.5" thickBot="1">
      <c r="A16" s="61" t="s">
        <v>20</v>
      </c>
      <c r="B16" s="58" t="s">
        <v>45</v>
      </c>
      <c r="C16" s="58" t="s">
        <v>46</v>
      </c>
      <c r="D16" s="59" t="s">
        <v>45</v>
      </c>
      <c r="E16" s="57" t="s">
        <v>46</v>
      </c>
      <c r="F16" s="57" t="s">
        <v>45</v>
      </c>
      <c r="G16" s="57" t="s">
        <v>46</v>
      </c>
      <c r="H16" s="57" t="s">
        <v>45</v>
      </c>
      <c r="I16" s="57" t="s">
        <v>46</v>
      </c>
      <c r="J16" s="57" t="s">
        <v>45</v>
      </c>
      <c r="K16" s="57" t="s">
        <v>46</v>
      </c>
      <c r="L16" s="57" t="s">
        <v>45</v>
      </c>
      <c r="M16" s="57" t="s">
        <v>46</v>
      </c>
      <c r="N16" s="57" t="s">
        <v>45</v>
      </c>
      <c r="O16" s="57" t="s">
        <v>46</v>
      </c>
      <c r="P16" s="57" t="s">
        <v>45</v>
      </c>
      <c r="Q16" s="58" t="s">
        <v>46</v>
      </c>
      <c r="R16" s="62" t="s">
        <v>56</v>
      </c>
    </row>
    <row r="17" spans="1:18" ht="26.25" customHeight="1" thickBot="1">
      <c r="A17" s="84"/>
      <c r="B17" s="108"/>
      <c r="C17" s="109"/>
      <c r="D17" s="85"/>
      <c r="E17" s="120"/>
      <c r="F17" s="85"/>
      <c r="G17" s="120"/>
      <c r="H17" s="85"/>
      <c r="I17" s="86"/>
      <c r="J17" s="85"/>
      <c r="K17" s="86"/>
      <c r="L17" s="85"/>
      <c r="M17" s="86"/>
      <c r="N17" s="108"/>
      <c r="O17" s="110"/>
      <c r="P17" s="63">
        <f aca="true" t="shared" si="0" ref="P17:Q22">SUM(B17+D17+F17+H17+J17+L17+N17)</f>
        <v>0</v>
      </c>
      <c r="Q17" s="63">
        <f t="shared" si="0"/>
        <v>0</v>
      </c>
      <c r="R17" s="64">
        <f aca="true" t="shared" si="1" ref="R17:R22">SUM(P17+Q17/60)</f>
        <v>0</v>
      </c>
    </row>
    <row r="18" spans="1:18" ht="26.25" customHeight="1" thickBot="1">
      <c r="A18" s="87"/>
      <c r="B18" s="111"/>
      <c r="C18" s="112"/>
      <c r="D18" s="88"/>
      <c r="E18" s="89"/>
      <c r="F18" s="88"/>
      <c r="G18" s="89"/>
      <c r="H18" s="88"/>
      <c r="I18" s="90"/>
      <c r="J18" s="88"/>
      <c r="K18" s="90"/>
      <c r="L18" s="88"/>
      <c r="M18" s="90"/>
      <c r="N18" s="111"/>
      <c r="O18" s="117"/>
      <c r="P18" s="63">
        <f t="shared" si="0"/>
        <v>0</v>
      </c>
      <c r="Q18" s="63">
        <f t="shared" si="0"/>
        <v>0</v>
      </c>
      <c r="R18" s="64">
        <f t="shared" si="1"/>
        <v>0</v>
      </c>
    </row>
    <row r="19" spans="1:18" ht="26.25" customHeight="1" thickBot="1">
      <c r="A19" s="87"/>
      <c r="B19" s="113"/>
      <c r="C19" s="114"/>
      <c r="D19" s="91"/>
      <c r="E19" s="92"/>
      <c r="F19" s="91"/>
      <c r="G19" s="92"/>
      <c r="H19" s="91"/>
      <c r="I19" s="93"/>
      <c r="J19" s="91"/>
      <c r="K19" s="93"/>
      <c r="L19" s="91"/>
      <c r="M19" s="93"/>
      <c r="N19" s="113"/>
      <c r="O19" s="118"/>
      <c r="P19" s="63">
        <f t="shared" si="0"/>
        <v>0</v>
      </c>
      <c r="Q19" s="63">
        <f t="shared" si="0"/>
        <v>0</v>
      </c>
      <c r="R19" s="64">
        <f t="shared" si="1"/>
        <v>0</v>
      </c>
    </row>
    <row r="20" spans="1:18" ht="26.25" customHeight="1" thickBot="1">
      <c r="A20" s="87"/>
      <c r="B20" s="111"/>
      <c r="C20" s="112"/>
      <c r="D20" s="88"/>
      <c r="E20" s="89"/>
      <c r="F20" s="88"/>
      <c r="G20" s="89"/>
      <c r="H20" s="88"/>
      <c r="I20" s="90"/>
      <c r="J20" s="88"/>
      <c r="K20" s="90"/>
      <c r="L20" s="88"/>
      <c r="M20" s="90"/>
      <c r="N20" s="111"/>
      <c r="O20" s="117"/>
      <c r="P20" s="63">
        <f t="shared" si="0"/>
        <v>0</v>
      </c>
      <c r="Q20" s="63">
        <f t="shared" si="0"/>
        <v>0</v>
      </c>
      <c r="R20" s="64">
        <f t="shared" si="1"/>
        <v>0</v>
      </c>
    </row>
    <row r="21" spans="1:18" ht="26.25" customHeight="1" thickBot="1">
      <c r="A21" s="87"/>
      <c r="B21" s="113"/>
      <c r="C21" s="114"/>
      <c r="D21" s="91"/>
      <c r="E21" s="92"/>
      <c r="F21" s="91"/>
      <c r="G21" s="92"/>
      <c r="H21" s="91"/>
      <c r="I21" s="93"/>
      <c r="J21" s="91"/>
      <c r="K21" s="93"/>
      <c r="L21" s="91"/>
      <c r="M21" s="93"/>
      <c r="N21" s="113"/>
      <c r="O21" s="118"/>
      <c r="P21" s="63">
        <f t="shared" si="0"/>
        <v>0</v>
      </c>
      <c r="Q21" s="63">
        <f t="shared" si="0"/>
        <v>0</v>
      </c>
      <c r="R21" s="64">
        <f t="shared" si="1"/>
        <v>0</v>
      </c>
    </row>
    <row r="22" spans="1:18" ht="26.25" customHeight="1" thickBot="1">
      <c r="A22" s="94"/>
      <c r="B22" s="115"/>
      <c r="C22" s="116"/>
      <c r="D22" s="121"/>
      <c r="E22" s="122"/>
      <c r="F22" s="121"/>
      <c r="G22" s="122"/>
      <c r="H22" s="121"/>
      <c r="I22" s="123"/>
      <c r="J22" s="121"/>
      <c r="K22" s="123"/>
      <c r="L22" s="121"/>
      <c r="M22" s="123"/>
      <c r="N22" s="115"/>
      <c r="O22" s="119"/>
      <c r="P22" s="65">
        <f t="shared" si="0"/>
        <v>0</v>
      </c>
      <c r="Q22" s="63">
        <f t="shared" si="0"/>
        <v>0</v>
      </c>
      <c r="R22" s="64">
        <f t="shared" si="1"/>
        <v>0</v>
      </c>
    </row>
    <row r="23" spans="4:18" ht="25.5" customHeight="1" thickBot="1">
      <c r="D23" s="66"/>
      <c r="E23" s="66"/>
      <c r="F23" s="67"/>
      <c r="G23" s="67"/>
      <c r="H23" s="67"/>
      <c r="I23" s="67"/>
      <c r="J23" s="67"/>
      <c r="K23" s="67"/>
      <c r="L23" s="67"/>
      <c r="M23" s="67"/>
      <c r="N23" s="67"/>
      <c r="O23" s="68" t="s">
        <v>47</v>
      </c>
      <c r="P23" s="69">
        <f>SUM(P17:P22)</f>
        <v>0</v>
      </c>
      <c r="Q23" s="65">
        <f>SUM(Q17:Q22)</f>
        <v>0</v>
      </c>
      <c r="R23" s="64">
        <f>SUM(R17:R22)</f>
        <v>0</v>
      </c>
    </row>
    <row r="24" spans="10:18" ht="12.75">
      <c r="J24" s="36"/>
      <c r="R24" s="70"/>
    </row>
    <row r="25" spans="1:18" ht="15" thickBot="1">
      <c r="A25" s="71" t="s">
        <v>11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M25" s="62" t="s">
        <v>97</v>
      </c>
      <c r="P25" s="72"/>
      <c r="R25" s="73"/>
    </row>
    <row r="26" spans="1:18" ht="15.75" thickBo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M26" s="62" t="s">
        <v>48</v>
      </c>
      <c r="Q26" s="74" t="s">
        <v>109</v>
      </c>
      <c r="R26" s="64">
        <f>ROUND(R23,1)</f>
        <v>0</v>
      </c>
    </row>
    <row r="27" spans="1:15" ht="12.75">
      <c r="A27" s="75" t="s">
        <v>106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M27" s="76" t="s">
        <v>53</v>
      </c>
      <c r="N27" s="76"/>
      <c r="O27" s="76" t="s">
        <v>50</v>
      </c>
    </row>
    <row r="28" spans="1:15" ht="12" customHeight="1">
      <c r="A28" s="43" t="s">
        <v>30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O28" s="36" t="s">
        <v>49</v>
      </c>
    </row>
    <row r="29" spans="1:15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O29" s="36" t="s">
        <v>51</v>
      </c>
    </row>
    <row r="30" spans="1:15" ht="13.5" thickBot="1">
      <c r="A30" s="77" t="s">
        <v>12</v>
      </c>
      <c r="B30" s="43"/>
      <c r="C30" s="78"/>
      <c r="D30" s="78"/>
      <c r="E30" s="79"/>
      <c r="F30" s="79"/>
      <c r="G30" s="79"/>
      <c r="H30" s="79"/>
      <c r="I30" s="79"/>
      <c r="J30" s="79"/>
      <c r="K30" s="79"/>
      <c r="O30" s="36" t="s">
        <v>52</v>
      </c>
    </row>
    <row r="31" spans="1:16" ht="9.75" customHeight="1">
      <c r="A31" s="77"/>
      <c r="B31" s="43"/>
      <c r="C31" s="78"/>
      <c r="D31" s="78"/>
      <c r="E31" s="78"/>
      <c r="F31" s="78"/>
      <c r="G31" s="78"/>
      <c r="H31" s="78"/>
      <c r="I31" s="78"/>
      <c r="J31" s="78"/>
      <c r="K31" s="78"/>
      <c r="P31" s="60"/>
    </row>
    <row r="32" spans="1:11" ht="11.25" customHeight="1">
      <c r="A32" s="43"/>
      <c r="B32" s="43"/>
      <c r="C32" s="78"/>
      <c r="D32" s="78"/>
      <c r="E32" s="43"/>
      <c r="F32" s="43"/>
      <c r="G32" s="43"/>
      <c r="H32" s="43"/>
      <c r="I32" s="43"/>
      <c r="J32" s="43"/>
      <c r="K32" s="43"/>
    </row>
    <row r="33" spans="1:11" ht="17.25" customHeight="1">
      <c r="A33" s="43" t="s">
        <v>31</v>
      </c>
      <c r="B33" s="43"/>
      <c r="C33" s="78"/>
      <c r="D33" s="78"/>
      <c r="E33" s="78"/>
      <c r="F33" s="43"/>
      <c r="G33" s="43"/>
      <c r="H33" s="43"/>
      <c r="I33" s="43"/>
      <c r="J33" s="43"/>
      <c r="K33" s="43"/>
    </row>
    <row r="34" spans="1:11" ht="11.25" customHeight="1">
      <c r="A34" s="43" t="s">
        <v>32</v>
      </c>
      <c r="B34" s="43"/>
      <c r="C34" s="78"/>
      <c r="D34" s="78"/>
      <c r="E34" s="78"/>
      <c r="F34" s="43"/>
      <c r="G34" s="43"/>
      <c r="H34" s="43"/>
      <c r="I34" s="43"/>
      <c r="J34" s="43"/>
      <c r="K34" s="43"/>
    </row>
    <row r="35" spans="1:11" ht="14.25" customHeight="1">
      <c r="A35" s="43"/>
      <c r="B35" s="43"/>
      <c r="C35" s="78"/>
      <c r="D35" s="78"/>
      <c r="E35" s="43"/>
      <c r="F35" s="43"/>
      <c r="G35" s="43"/>
      <c r="H35" s="43"/>
      <c r="I35" s="43"/>
      <c r="J35" s="43"/>
      <c r="K35" s="43"/>
    </row>
    <row r="36" spans="1:11" ht="13.5" thickBot="1">
      <c r="A36" s="77" t="s">
        <v>13</v>
      </c>
      <c r="B36" s="43"/>
      <c r="C36" s="78"/>
      <c r="D36" s="78"/>
      <c r="E36" s="79"/>
      <c r="F36" s="79"/>
      <c r="G36" s="79"/>
      <c r="H36" s="79"/>
      <c r="I36" s="79"/>
      <c r="J36" s="79"/>
      <c r="K36" s="79"/>
    </row>
    <row r="37" spans="1:11" ht="23.25" customHeight="1">
      <c r="A37" s="43"/>
      <c r="B37" s="43"/>
      <c r="C37" s="78"/>
      <c r="D37" s="78"/>
      <c r="E37" s="43"/>
      <c r="F37" s="43"/>
      <c r="G37" s="43"/>
      <c r="H37" s="43"/>
      <c r="I37" s="43"/>
      <c r="J37" s="43"/>
      <c r="K37" s="43"/>
    </row>
    <row r="38" spans="1:11" ht="12.75">
      <c r="A38" s="43" t="s">
        <v>96</v>
      </c>
      <c r="B38" s="43"/>
      <c r="C38" s="78"/>
      <c r="D38" s="78"/>
      <c r="E38" s="78"/>
      <c r="F38" s="43"/>
      <c r="G38" s="43"/>
      <c r="H38" s="43"/>
      <c r="I38" s="43"/>
      <c r="J38" s="43"/>
      <c r="K38" s="43"/>
    </row>
    <row r="39" spans="1:11" ht="12.75">
      <c r="A39" s="43" t="s">
        <v>34</v>
      </c>
      <c r="B39" s="43"/>
      <c r="C39" s="78"/>
      <c r="D39" s="78"/>
      <c r="E39" s="43"/>
      <c r="F39" s="43"/>
      <c r="G39" s="43"/>
      <c r="H39" s="43"/>
      <c r="I39" s="43"/>
      <c r="J39" s="43"/>
      <c r="K39" s="43"/>
    </row>
    <row r="40" spans="1:11" ht="12.75">
      <c r="A40" s="43"/>
      <c r="B40" s="43"/>
      <c r="C40" s="78"/>
      <c r="D40" s="78"/>
      <c r="E40" s="43"/>
      <c r="F40" s="43"/>
      <c r="G40" s="43"/>
      <c r="H40" s="43"/>
      <c r="I40" s="43"/>
      <c r="J40" s="43"/>
      <c r="K40" s="43"/>
    </row>
    <row r="41" spans="1:11" ht="13.5" thickBot="1">
      <c r="A41" s="77" t="s">
        <v>33</v>
      </c>
      <c r="B41" s="43"/>
      <c r="C41" s="78"/>
      <c r="D41" s="78"/>
      <c r="E41" s="79"/>
      <c r="F41" s="79"/>
      <c r="G41" s="79"/>
      <c r="H41" s="79"/>
      <c r="I41" s="79"/>
      <c r="J41" s="79"/>
      <c r="K41" s="79"/>
    </row>
    <row r="42" ht="7.5" customHeight="1"/>
    <row r="47" ht="7.5" customHeight="1"/>
    <row r="49" spans="1:9" ht="12.75">
      <c r="A49" s="41"/>
      <c r="B49" s="80"/>
      <c r="E49" s="56"/>
      <c r="F49" s="56"/>
      <c r="G49" s="56"/>
      <c r="H49" s="56"/>
      <c r="I49" s="41"/>
    </row>
    <row r="50" spans="5:8" ht="12.75">
      <c r="E50" s="81"/>
      <c r="F50" s="81"/>
      <c r="G50" s="81"/>
      <c r="H50" s="81"/>
    </row>
    <row r="52" spans="3:4" ht="12.75">
      <c r="C52" s="82"/>
      <c r="D52" s="56"/>
    </row>
    <row r="53" spans="3:4" ht="12.75">
      <c r="C53" s="81"/>
      <c r="D53" s="81"/>
    </row>
  </sheetData>
  <sheetProtection password="C75A" sheet="1" objects="1" scenarios="1"/>
  <mergeCells count="39">
    <mergeCell ref="N11:P11"/>
    <mergeCell ref="N12:P12"/>
    <mergeCell ref="J15:K15"/>
    <mergeCell ref="L15:M15"/>
    <mergeCell ref="N15:O15"/>
    <mergeCell ref="P15:Q15"/>
    <mergeCell ref="B15:C15"/>
    <mergeCell ref="D15:E15"/>
    <mergeCell ref="F15:G15"/>
    <mergeCell ref="H15:I15"/>
    <mergeCell ref="D13:E13"/>
    <mergeCell ref="H13:I13"/>
    <mergeCell ref="K13:M13"/>
    <mergeCell ref="P14:Q14"/>
    <mergeCell ref="D11:E11"/>
    <mergeCell ref="H11:I11"/>
    <mergeCell ref="K11:M11"/>
    <mergeCell ref="D12:E12"/>
    <mergeCell ref="H12:I12"/>
    <mergeCell ref="K12:M12"/>
    <mergeCell ref="G9:I9"/>
    <mergeCell ref="K9:M9"/>
    <mergeCell ref="N9:P9"/>
    <mergeCell ref="H10:I10"/>
    <mergeCell ref="K10:M10"/>
    <mergeCell ref="N10:P10"/>
    <mergeCell ref="D8:F8"/>
    <mergeCell ref="G8:I8"/>
    <mergeCell ref="K8:M8"/>
    <mergeCell ref="N8:P8"/>
    <mergeCell ref="D7:F7"/>
    <mergeCell ref="G7:I7"/>
    <mergeCell ref="K7:M7"/>
    <mergeCell ref="N7:P7"/>
    <mergeCell ref="A1:R1"/>
    <mergeCell ref="D3:J3"/>
    <mergeCell ref="K3:P3"/>
    <mergeCell ref="D5:H5"/>
    <mergeCell ref="K5:P5"/>
  </mergeCells>
  <printOptions/>
  <pageMargins left="0.75" right="0.75" top="1" bottom="1" header="0.5" footer="0.5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53"/>
  <sheetViews>
    <sheetView showGridLines="0" zoomScale="70" zoomScaleNormal="70" workbookViewId="0" topLeftCell="A1">
      <selection activeCell="K12" sqref="K12:M12"/>
    </sheetView>
  </sheetViews>
  <sheetFormatPr defaultColWidth="9.140625" defaultRowHeight="12.75"/>
  <cols>
    <col min="1" max="1" width="10.28125" style="36" customWidth="1"/>
    <col min="2" max="2" width="7.140625" style="36" customWidth="1"/>
    <col min="3" max="3" width="8.7109375" style="36" customWidth="1"/>
    <col min="4" max="4" width="7.8515625" style="36" customWidth="1"/>
    <col min="5" max="5" width="8.7109375" style="36" customWidth="1"/>
    <col min="6" max="6" width="6.8515625" style="36" customWidth="1"/>
    <col min="7" max="7" width="8.8515625" style="36" customWidth="1"/>
    <col min="8" max="8" width="8.140625" style="36" customWidth="1"/>
    <col min="9" max="9" width="8.7109375" style="36" customWidth="1"/>
    <col min="10" max="10" width="7.8515625" style="41" customWidth="1"/>
    <col min="11" max="11" width="8.7109375" style="36" customWidth="1"/>
    <col min="12" max="12" width="7.421875" style="36" customWidth="1"/>
    <col min="13" max="13" width="8.7109375" style="36" customWidth="1"/>
    <col min="14" max="14" width="7.421875" style="36" customWidth="1"/>
    <col min="15" max="15" width="8.7109375" style="36" customWidth="1"/>
    <col min="16" max="16" width="9.140625" style="36" customWidth="1"/>
    <col min="17" max="17" width="8.8515625" style="36" customWidth="1"/>
    <col min="18" max="16384" width="9.140625" style="36" customWidth="1"/>
  </cols>
  <sheetData>
    <row r="1" spans="1:18" ht="24" customHeight="1">
      <c r="A1" s="197" t="s">
        <v>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</row>
    <row r="2" spans="1:9" ht="15" customHeight="1" thickBot="1">
      <c r="A2" s="37"/>
      <c r="B2" s="38"/>
      <c r="C2" s="38"/>
      <c r="D2" s="38"/>
      <c r="E2" s="39"/>
      <c r="F2" s="38"/>
      <c r="G2" s="38"/>
      <c r="H2" s="38"/>
      <c r="I2" s="40"/>
    </row>
    <row r="3" spans="4:16" ht="24" customHeight="1" thickBot="1">
      <c r="D3" s="200" t="s">
        <v>2</v>
      </c>
      <c r="E3" s="200"/>
      <c r="F3" s="200"/>
      <c r="G3" s="200"/>
      <c r="H3" s="200"/>
      <c r="I3" s="200"/>
      <c r="J3" s="201"/>
      <c r="K3" s="214">
        <f>'FWS Monthly Summary'!F5</f>
        <v>0</v>
      </c>
      <c r="L3" s="215"/>
      <c r="M3" s="215"/>
      <c r="N3" s="215"/>
      <c r="O3" s="215"/>
      <c r="P3" s="216"/>
    </row>
    <row r="4" spans="1:9" ht="15.75" customHeight="1">
      <c r="A4" s="37"/>
      <c r="B4" s="38"/>
      <c r="C4" s="38"/>
      <c r="D4" s="38"/>
      <c r="E4" s="42"/>
      <c r="F4" s="38"/>
      <c r="G4" s="38"/>
      <c r="H4" s="38"/>
      <c r="I4" s="40"/>
    </row>
    <row r="5" spans="3:17" ht="21.75" customHeight="1">
      <c r="C5" s="41"/>
      <c r="D5" s="184" t="s">
        <v>3</v>
      </c>
      <c r="E5" s="184"/>
      <c r="F5" s="184"/>
      <c r="G5" s="184"/>
      <c r="H5" s="184"/>
      <c r="I5" s="43"/>
      <c r="K5" s="204" t="s">
        <v>4</v>
      </c>
      <c r="L5" s="204"/>
      <c r="M5" s="204"/>
      <c r="N5" s="204"/>
      <c r="O5" s="204"/>
      <c r="P5" s="204"/>
      <c r="Q5" s="41"/>
    </row>
    <row r="6" spans="1:17" ht="12.75" customHeight="1" thickBot="1">
      <c r="A6" s="44"/>
      <c r="B6" s="41"/>
      <c r="C6" s="41"/>
      <c r="D6" s="43"/>
      <c r="E6" s="45"/>
      <c r="F6" s="43"/>
      <c r="G6" s="43"/>
      <c r="H6" s="43"/>
      <c r="I6" s="43"/>
      <c r="K6" s="46"/>
      <c r="L6" s="46"/>
      <c r="M6" s="46"/>
      <c r="N6" s="46"/>
      <c r="O6" s="46"/>
      <c r="P6" s="46"/>
      <c r="Q6" s="41"/>
    </row>
    <row r="7" spans="1:17" ht="15" thickBot="1">
      <c r="A7" s="41"/>
      <c r="B7" s="47"/>
      <c r="C7" s="48"/>
      <c r="D7" s="202" t="s">
        <v>5</v>
      </c>
      <c r="E7" s="202"/>
      <c r="F7" s="203"/>
      <c r="G7" s="217"/>
      <c r="H7" s="218"/>
      <c r="I7" s="219"/>
      <c r="K7" s="188" t="s">
        <v>6</v>
      </c>
      <c r="L7" s="188"/>
      <c r="M7" s="189"/>
      <c r="N7" s="194">
        <f>'FWS Monthly Summary'!B10</f>
        <v>0</v>
      </c>
      <c r="O7" s="195"/>
      <c r="P7" s="196"/>
      <c r="Q7" s="41"/>
    </row>
    <row r="8" spans="3:17" ht="15" thickBot="1">
      <c r="C8" s="48"/>
      <c r="D8" s="202" t="s">
        <v>111</v>
      </c>
      <c r="E8" s="202"/>
      <c r="F8" s="203"/>
      <c r="G8" s="191"/>
      <c r="H8" s="192"/>
      <c r="I8" s="193"/>
      <c r="K8" s="188" t="s">
        <v>7</v>
      </c>
      <c r="L8" s="188"/>
      <c r="M8" s="189"/>
      <c r="N8" s="199">
        <f>'FWS Monthly Summary'!B13</f>
        <v>0</v>
      </c>
      <c r="O8" s="195"/>
      <c r="P8" s="196"/>
      <c r="Q8" s="41"/>
    </row>
    <row r="9" spans="3:17" ht="15" thickBot="1">
      <c r="C9" s="41"/>
      <c r="D9" s="43"/>
      <c r="E9" s="49" t="s">
        <v>82</v>
      </c>
      <c r="F9" s="43"/>
      <c r="G9" s="211"/>
      <c r="H9" s="212"/>
      <c r="I9" s="213"/>
      <c r="K9" s="188" t="s">
        <v>8</v>
      </c>
      <c r="L9" s="188"/>
      <c r="M9" s="189"/>
      <c r="N9" s="194">
        <f>'FWS Monthly Summary'!B14</f>
        <v>0</v>
      </c>
      <c r="O9" s="195"/>
      <c r="P9" s="196"/>
      <c r="Q9" s="41"/>
    </row>
    <row r="10" spans="1:17" ht="15" thickBot="1">
      <c r="A10" s="41"/>
      <c r="B10" s="41"/>
      <c r="C10" s="41"/>
      <c r="D10" s="41"/>
      <c r="F10" s="41"/>
      <c r="G10" s="47"/>
      <c r="H10" s="220"/>
      <c r="I10" s="220"/>
      <c r="K10" s="188" t="s">
        <v>9</v>
      </c>
      <c r="L10" s="188"/>
      <c r="M10" s="189"/>
      <c r="N10" s="194">
        <f>'FWS Monthly Summary'!B9</f>
        <v>0</v>
      </c>
      <c r="O10" s="195"/>
      <c r="P10" s="196"/>
      <c r="Q10" s="41"/>
    </row>
    <row r="11" spans="4:17" ht="15" thickBot="1">
      <c r="D11" s="206">
        <f>R26</f>
        <v>0</v>
      </c>
      <c r="E11" s="207"/>
      <c r="F11" s="83"/>
      <c r="G11" s="50"/>
      <c r="H11" s="208">
        <f>D11*F11</f>
        <v>0</v>
      </c>
      <c r="I11" s="209"/>
      <c r="K11" s="188" t="s">
        <v>10</v>
      </c>
      <c r="L11" s="188"/>
      <c r="M11" s="189"/>
      <c r="N11" s="194">
        <f>'FWS Monthly Summary'!B11</f>
        <v>0</v>
      </c>
      <c r="O11" s="195"/>
      <c r="P11" s="196"/>
      <c r="Q11" s="41"/>
    </row>
    <row r="12" spans="4:17" ht="15" thickBot="1">
      <c r="D12" s="205" t="s">
        <v>14</v>
      </c>
      <c r="E12" s="205"/>
      <c r="F12" s="51" t="s">
        <v>16</v>
      </c>
      <c r="G12" s="52"/>
      <c r="H12" s="210" t="s">
        <v>14</v>
      </c>
      <c r="I12" s="210"/>
      <c r="K12" s="188" t="s">
        <v>133</v>
      </c>
      <c r="L12" s="188"/>
      <c r="M12" s="189"/>
      <c r="N12" s="194">
        <f>'FWS Monthly Summary'!B12</f>
        <v>0</v>
      </c>
      <c r="O12" s="195"/>
      <c r="P12" s="196"/>
      <c r="Q12" s="41"/>
    </row>
    <row r="13" spans="4:17" ht="18">
      <c r="D13" s="205" t="s">
        <v>15</v>
      </c>
      <c r="E13" s="205"/>
      <c r="F13" s="51" t="s">
        <v>78</v>
      </c>
      <c r="G13" s="53" t="s">
        <v>18</v>
      </c>
      <c r="H13" s="210" t="s">
        <v>17</v>
      </c>
      <c r="I13" s="210"/>
      <c r="K13" s="188"/>
      <c r="L13" s="188"/>
      <c r="M13" s="190"/>
      <c r="N13" s="54"/>
      <c r="O13" s="55"/>
      <c r="P13" s="46"/>
      <c r="Q13" s="41"/>
    </row>
    <row r="14" spans="1:17" ht="12.75">
      <c r="A14" s="41"/>
      <c r="B14" s="47"/>
      <c r="C14" s="47"/>
      <c r="D14" s="56"/>
      <c r="P14" s="183" t="s">
        <v>95</v>
      </c>
      <c r="Q14" s="183"/>
    </row>
    <row r="15" spans="1:18" s="57" customFormat="1" ht="12.75">
      <c r="A15" s="58" t="s">
        <v>19</v>
      </c>
      <c r="B15" s="185" t="s">
        <v>21</v>
      </c>
      <c r="C15" s="185"/>
      <c r="D15" s="186" t="s">
        <v>22</v>
      </c>
      <c r="E15" s="187"/>
      <c r="F15" s="183" t="s">
        <v>43</v>
      </c>
      <c r="G15" s="183"/>
      <c r="H15" s="183" t="s">
        <v>23</v>
      </c>
      <c r="I15" s="183"/>
      <c r="J15" s="185" t="s">
        <v>44</v>
      </c>
      <c r="K15" s="185"/>
      <c r="L15" s="183" t="s">
        <v>24</v>
      </c>
      <c r="M15" s="183"/>
      <c r="N15" s="183" t="s">
        <v>25</v>
      </c>
      <c r="O15" s="183"/>
      <c r="P15" s="183" t="s">
        <v>26</v>
      </c>
      <c r="Q15" s="183"/>
      <c r="R15" s="57" t="s">
        <v>55</v>
      </c>
    </row>
    <row r="16" spans="1:18" s="62" customFormat="1" ht="13.5" thickBot="1">
      <c r="A16" s="61" t="s">
        <v>20</v>
      </c>
      <c r="B16" s="58" t="s">
        <v>45</v>
      </c>
      <c r="C16" s="58" t="s">
        <v>46</v>
      </c>
      <c r="D16" s="59" t="s">
        <v>45</v>
      </c>
      <c r="E16" s="57" t="s">
        <v>46</v>
      </c>
      <c r="F16" s="57" t="s">
        <v>45</v>
      </c>
      <c r="G16" s="57" t="s">
        <v>46</v>
      </c>
      <c r="H16" s="57" t="s">
        <v>45</v>
      </c>
      <c r="I16" s="57" t="s">
        <v>46</v>
      </c>
      <c r="J16" s="57" t="s">
        <v>45</v>
      </c>
      <c r="K16" s="57" t="s">
        <v>46</v>
      </c>
      <c r="L16" s="57" t="s">
        <v>45</v>
      </c>
      <c r="M16" s="57" t="s">
        <v>46</v>
      </c>
      <c r="N16" s="57" t="s">
        <v>45</v>
      </c>
      <c r="O16" s="57" t="s">
        <v>46</v>
      </c>
      <c r="P16" s="57" t="s">
        <v>45</v>
      </c>
      <c r="Q16" s="58" t="s">
        <v>46</v>
      </c>
      <c r="R16" s="62" t="s">
        <v>56</v>
      </c>
    </row>
    <row r="17" spans="1:18" ht="26.25" customHeight="1" thickBot="1">
      <c r="A17" s="84"/>
      <c r="B17" s="108"/>
      <c r="C17" s="109"/>
      <c r="D17" s="85"/>
      <c r="E17" s="120"/>
      <c r="F17" s="85"/>
      <c r="G17" s="120"/>
      <c r="H17" s="85"/>
      <c r="I17" s="86"/>
      <c r="J17" s="85"/>
      <c r="K17" s="86"/>
      <c r="L17" s="85"/>
      <c r="M17" s="86"/>
      <c r="N17" s="108"/>
      <c r="O17" s="110"/>
      <c r="P17" s="63">
        <f aca="true" t="shared" si="0" ref="P17:Q22">SUM(B17+D17+F17+H17+J17+L17+N17)</f>
        <v>0</v>
      </c>
      <c r="Q17" s="63">
        <f t="shared" si="0"/>
        <v>0</v>
      </c>
      <c r="R17" s="64">
        <f aca="true" t="shared" si="1" ref="R17:R22">SUM(P17+Q17/60)</f>
        <v>0</v>
      </c>
    </row>
    <row r="18" spans="1:18" ht="26.25" customHeight="1" thickBot="1">
      <c r="A18" s="87"/>
      <c r="B18" s="111"/>
      <c r="C18" s="112"/>
      <c r="D18" s="88"/>
      <c r="E18" s="89"/>
      <c r="F18" s="88"/>
      <c r="G18" s="89"/>
      <c r="H18" s="88"/>
      <c r="I18" s="90"/>
      <c r="J18" s="88"/>
      <c r="K18" s="90"/>
      <c r="L18" s="88"/>
      <c r="M18" s="90"/>
      <c r="N18" s="111"/>
      <c r="O18" s="117"/>
      <c r="P18" s="63">
        <f t="shared" si="0"/>
        <v>0</v>
      </c>
      <c r="Q18" s="63">
        <f t="shared" si="0"/>
        <v>0</v>
      </c>
      <c r="R18" s="64">
        <f t="shared" si="1"/>
        <v>0</v>
      </c>
    </row>
    <row r="19" spans="1:18" ht="26.25" customHeight="1" thickBot="1">
      <c r="A19" s="87"/>
      <c r="B19" s="113"/>
      <c r="C19" s="114"/>
      <c r="D19" s="91"/>
      <c r="E19" s="92"/>
      <c r="F19" s="91"/>
      <c r="G19" s="92"/>
      <c r="H19" s="91"/>
      <c r="I19" s="93"/>
      <c r="J19" s="91"/>
      <c r="K19" s="93"/>
      <c r="L19" s="91"/>
      <c r="M19" s="93"/>
      <c r="N19" s="113"/>
      <c r="O19" s="118"/>
      <c r="P19" s="63">
        <f t="shared" si="0"/>
        <v>0</v>
      </c>
      <c r="Q19" s="63">
        <f t="shared" si="0"/>
        <v>0</v>
      </c>
      <c r="R19" s="64">
        <f t="shared" si="1"/>
        <v>0</v>
      </c>
    </row>
    <row r="20" spans="1:18" ht="26.25" customHeight="1" thickBot="1">
      <c r="A20" s="87"/>
      <c r="B20" s="111"/>
      <c r="C20" s="112"/>
      <c r="D20" s="88"/>
      <c r="E20" s="89"/>
      <c r="F20" s="88"/>
      <c r="G20" s="89"/>
      <c r="H20" s="88"/>
      <c r="I20" s="90"/>
      <c r="J20" s="88"/>
      <c r="K20" s="90"/>
      <c r="L20" s="88"/>
      <c r="M20" s="90"/>
      <c r="N20" s="111"/>
      <c r="O20" s="117"/>
      <c r="P20" s="63">
        <f t="shared" si="0"/>
        <v>0</v>
      </c>
      <c r="Q20" s="63">
        <f t="shared" si="0"/>
        <v>0</v>
      </c>
      <c r="R20" s="64">
        <f t="shared" si="1"/>
        <v>0</v>
      </c>
    </row>
    <row r="21" spans="1:18" ht="26.25" customHeight="1" thickBot="1">
      <c r="A21" s="87"/>
      <c r="B21" s="113"/>
      <c r="C21" s="114"/>
      <c r="D21" s="91"/>
      <c r="E21" s="92"/>
      <c r="F21" s="91"/>
      <c r="G21" s="92"/>
      <c r="H21" s="91"/>
      <c r="I21" s="93"/>
      <c r="J21" s="91"/>
      <c r="K21" s="93"/>
      <c r="L21" s="91"/>
      <c r="M21" s="93"/>
      <c r="N21" s="113"/>
      <c r="O21" s="118"/>
      <c r="P21" s="63">
        <f t="shared" si="0"/>
        <v>0</v>
      </c>
      <c r="Q21" s="63">
        <f t="shared" si="0"/>
        <v>0</v>
      </c>
      <c r="R21" s="64">
        <f t="shared" si="1"/>
        <v>0</v>
      </c>
    </row>
    <row r="22" spans="1:18" ht="26.25" customHeight="1" thickBot="1">
      <c r="A22" s="94"/>
      <c r="B22" s="115"/>
      <c r="C22" s="116"/>
      <c r="D22" s="121"/>
      <c r="E22" s="122"/>
      <c r="F22" s="121"/>
      <c r="G22" s="122"/>
      <c r="H22" s="121"/>
      <c r="I22" s="123"/>
      <c r="J22" s="121"/>
      <c r="K22" s="123"/>
      <c r="L22" s="121"/>
      <c r="M22" s="123"/>
      <c r="N22" s="115"/>
      <c r="O22" s="119"/>
      <c r="P22" s="65">
        <f t="shared" si="0"/>
        <v>0</v>
      </c>
      <c r="Q22" s="63">
        <f t="shared" si="0"/>
        <v>0</v>
      </c>
      <c r="R22" s="64">
        <f t="shared" si="1"/>
        <v>0</v>
      </c>
    </row>
    <row r="23" spans="4:18" ht="25.5" customHeight="1" thickBot="1">
      <c r="D23" s="66"/>
      <c r="E23" s="66"/>
      <c r="F23" s="67"/>
      <c r="G23" s="67"/>
      <c r="H23" s="67"/>
      <c r="I23" s="67"/>
      <c r="J23" s="67"/>
      <c r="K23" s="67"/>
      <c r="L23" s="67"/>
      <c r="M23" s="67"/>
      <c r="N23" s="67"/>
      <c r="O23" s="68" t="s">
        <v>47</v>
      </c>
      <c r="P23" s="69">
        <f>SUM(P17:P22)</f>
        <v>0</v>
      </c>
      <c r="Q23" s="65">
        <f>SUM(Q17:Q22)</f>
        <v>0</v>
      </c>
      <c r="R23" s="64">
        <f>SUM(R17:R22)</f>
        <v>0</v>
      </c>
    </row>
    <row r="24" spans="10:18" ht="12.75">
      <c r="J24" s="36"/>
      <c r="R24" s="70"/>
    </row>
    <row r="25" spans="1:18" ht="15" thickBot="1">
      <c r="A25" s="71" t="s">
        <v>11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M25" s="62" t="s">
        <v>97</v>
      </c>
      <c r="P25" s="72"/>
      <c r="R25" s="73"/>
    </row>
    <row r="26" spans="1:18" ht="15.75" thickBo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M26" s="62" t="s">
        <v>48</v>
      </c>
      <c r="Q26" s="74" t="s">
        <v>109</v>
      </c>
      <c r="R26" s="64">
        <f>ROUND(R23,1)</f>
        <v>0</v>
      </c>
    </row>
    <row r="27" spans="1:15" ht="12.75">
      <c r="A27" s="75" t="s">
        <v>106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M27" s="76" t="s">
        <v>53</v>
      </c>
      <c r="N27" s="76"/>
      <c r="O27" s="76" t="s">
        <v>50</v>
      </c>
    </row>
    <row r="28" spans="1:15" ht="12" customHeight="1">
      <c r="A28" s="43" t="s">
        <v>30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O28" s="36" t="s">
        <v>49</v>
      </c>
    </row>
    <row r="29" spans="1:15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O29" s="36" t="s">
        <v>51</v>
      </c>
    </row>
    <row r="30" spans="1:15" ht="13.5" thickBot="1">
      <c r="A30" s="77" t="s">
        <v>12</v>
      </c>
      <c r="B30" s="43"/>
      <c r="C30" s="78"/>
      <c r="D30" s="78"/>
      <c r="E30" s="79"/>
      <c r="F30" s="79"/>
      <c r="G30" s="79"/>
      <c r="H30" s="79"/>
      <c r="I30" s="79"/>
      <c r="J30" s="79"/>
      <c r="K30" s="79"/>
      <c r="O30" s="36" t="s">
        <v>52</v>
      </c>
    </row>
    <row r="31" spans="1:16" ht="9.75" customHeight="1">
      <c r="A31" s="77"/>
      <c r="B31" s="43"/>
      <c r="C31" s="78"/>
      <c r="D31" s="78"/>
      <c r="E31" s="78"/>
      <c r="F31" s="78"/>
      <c r="G31" s="78"/>
      <c r="H31" s="78"/>
      <c r="I31" s="78"/>
      <c r="J31" s="78"/>
      <c r="K31" s="78"/>
      <c r="P31" s="60"/>
    </row>
    <row r="32" spans="1:11" ht="11.25" customHeight="1">
      <c r="A32" s="43"/>
      <c r="B32" s="43"/>
      <c r="C32" s="78"/>
      <c r="D32" s="78"/>
      <c r="E32" s="43"/>
      <c r="F32" s="43"/>
      <c r="G32" s="43"/>
      <c r="H32" s="43"/>
      <c r="I32" s="43"/>
      <c r="J32" s="43"/>
      <c r="K32" s="43"/>
    </row>
    <row r="33" spans="1:11" ht="17.25" customHeight="1">
      <c r="A33" s="43" t="s">
        <v>31</v>
      </c>
      <c r="B33" s="43"/>
      <c r="C33" s="78"/>
      <c r="D33" s="78"/>
      <c r="E33" s="78"/>
      <c r="F33" s="43"/>
      <c r="G33" s="43"/>
      <c r="H33" s="43"/>
      <c r="I33" s="43"/>
      <c r="J33" s="43"/>
      <c r="K33" s="43"/>
    </row>
    <row r="34" spans="1:11" ht="11.25" customHeight="1">
      <c r="A34" s="43" t="s">
        <v>32</v>
      </c>
      <c r="B34" s="43"/>
      <c r="C34" s="78"/>
      <c r="D34" s="78"/>
      <c r="E34" s="78"/>
      <c r="F34" s="43"/>
      <c r="G34" s="43"/>
      <c r="H34" s="43"/>
      <c r="I34" s="43"/>
      <c r="J34" s="43"/>
      <c r="K34" s="43"/>
    </row>
    <row r="35" spans="1:11" ht="14.25" customHeight="1">
      <c r="A35" s="43"/>
      <c r="B35" s="43"/>
      <c r="C35" s="78"/>
      <c r="D35" s="78"/>
      <c r="E35" s="43"/>
      <c r="F35" s="43"/>
      <c r="G35" s="43"/>
      <c r="H35" s="43"/>
      <c r="I35" s="43"/>
      <c r="J35" s="43"/>
      <c r="K35" s="43"/>
    </row>
    <row r="36" spans="1:11" ht="13.5" thickBot="1">
      <c r="A36" s="77" t="s">
        <v>13</v>
      </c>
      <c r="B36" s="43"/>
      <c r="C36" s="78"/>
      <c r="D36" s="78"/>
      <c r="E36" s="79"/>
      <c r="F36" s="79"/>
      <c r="G36" s="79"/>
      <c r="H36" s="79"/>
      <c r="I36" s="79"/>
      <c r="J36" s="79"/>
      <c r="K36" s="79"/>
    </row>
    <row r="37" spans="1:11" ht="23.25" customHeight="1">
      <c r="A37" s="43"/>
      <c r="B37" s="43"/>
      <c r="C37" s="78"/>
      <c r="D37" s="78"/>
      <c r="E37" s="43"/>
      <c r="F37" s="43"/>
      <c r="G37" s="43"/>
      <c r="H37" s="43"/>
      <c r="I37" s="43"/>
      <c r="J37" s="43"/>
      <c r="K37" s="43"/>
    </row>
    <row r="38" spans="1:11" ht="12.75">
      <c r="A38" s="43" t="s">
        <v>96</v>
      </c>
      <c r="B38" s="43"/>
      <c r="C38" s="78"/>
      <c r="D38" s="78"/>
      <c r="E38" s="78"/>
      <c r="F38" s="43"/>
      <c r="G38" s="43"/>
      <c r="H38" s="43"/>
      <c r="I38" s="43"/>
      <c r="J38" s="43"/>
      <c r="K38" s="43"/>
    </row>
    <row r="39" spans="1:11" ht="12.75">
      <c r="A39" s="43" t="s">
        <v>34</v>
      </c>
      <c r="B39" s="43"/>
      <c r="C39" s="78"/>
      <c r="D39" s="78"/>
      <c r="E39" s="43"/>
      <c r="F39" s="43"/>
      <c r="G39" s="43"/>
      <c r="H39" s="43"/>
      <c r="I39" s="43"/>
      <c r="J39" s="43"/>
      <c r="K39" s="43"/>
    </row>
    <row r="40" spans="1:11" ht="12.75">
      <c r="A40" s="43"/>
      <c r="B40" s="43"/>
      <c r="C40" s="78"/>
      <c r="D40" s="78"/>
      <c r="E40" s="43"/>
      <c r="F40" s="43"/>
      <c r="G40" s="43"/>
      <c r="H40" s="43"/>
      <c r="I40" s="43"/>
      <c r="J40" s="43"/>
      <c r="K40" s="43"/>
    </row>
    <row r="41" spans="1:11" ht="13.5" thickBot="1">
      <c r="A41" s="77" t="s">
        <v>33</v>
      </c>
      <c r="B41" s="43"/>
      <c r="C41" s="78"/>
      <c r="D41" s="78"/>
      <c r="E41" s="79"/>
      <c r="F41" s="79"/>
      <c r="G41" s="79"/>
      <c r="H41" s="79"/>
      <c r="I41" s="79"/>
      <c r="J41" s="79"/>
      <c r="K41" s="79"/>
    </row>
    <row r="42" ht="7.5" customHeight="1"/>
    <row r="47" ht="7.5" customHeight="1"/>
    <row r="49" spans="1:9" ht="12.75">
      <c r="A49" s="41"/>
      <c r="B49" s="80"/>
      <c r="E49" s="56"/>
      <c r="F49" s="56"/>
      <c r="G49" s="56"/>
      <c r="H49" s="56"/>
      <c r="I49" s="41"/>
    </row>
    <row r="50" spans="5:8" ht="12.75">
      <c r="E50" s="81"/>
      <c r="F50" s="81"/>
      <c r="G50" s="81"/>
      <c r="H50" s="81"/>
    </row>
    <row r="52" spans="3:4" ht="12.75">
      <c r="C52" s="82"/>
      <c r="D52" s="56"/>
    </row>
    <row r="53" spans="3:4" ht="12.75">
      <c r="C53" s="81"/>
      <c r="D53" s="81"/>
    </row>
  </sheetData>
  <sheetProtection password="C75A" sheet="1" objects="1" scenarios="1"/>
  <mergeCells count="39">
    <mergeCell ref="N11:P11"/>
    <mergeCell ref="N12:P12"/>
    <mergeCell ref="J15:K15"/>
    <mergeCell ref="L15:M15"/>
    <mergeCell ref="N15:O15"/>
    <mergeCell ref="P15:Q15"/>
    <mergeCell ref="B15:C15"/>
    <mergeCell ref="D15:E15"/>
    <mergeCell ref="F15:G15"/>
    <mergeCell ref="H15:I15"/>
    <mergeCell ref="D13:E13"/>
    <mergeCell ref="H13:I13"/>
    <mergeCell ref="K13:M13"/>
    <mergeCell ref="P14:Q14"/>
    <mergeCell ref="D11:E11"/>
    <mergeCell ref="H11:I11"/>
    <mergeCell ref="K11:M11"/>
    <mergeCell ref="D12:E12"/>
    <mergeCell ref="H12:I12"/>
    <mergeCell ref="K12:M12"/>
    <mergeCell ref="G9:I9"/>
    <mergeCell ref="K9:M9"/>
    <mergeCell ref="N9:P9"/>
    <mergeCell ref="H10:I10"/>
    <mergeCell ref="K10:M10"/>
    <mergeCell ref="N10:P10"/>
    <mergeCell ref="D8:F8"/>
    <mergeCell ref="G8:I8"/>
    <mergeCell ref="K8:M8"/>
    <mergeCell ref="N8:P8"/>
    <mergeCell ref="D7:F7"/>
    <mergeCell ref="G7:I7"/>
    <mergeCell ref="K7:M7"/>
    <mergeCell ref="N7:P7"/>
    <mergeCell ref="A1:R1"/>
    <mergeCell ref="D3:J3"/>
    <mergeCell ref="K3:P3"/>
    <mergeCell ref="D5:H5"/>
    <mergeCell ref="K5:P5"/>
  </mergeCells>
  <printOptions/>
  <pageMargins left="0.75" right="0.75" top="1" bottom="1" header="0.5" footer="0.5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3"/>
  <sheetViews>
    <sheetView showGridLines="0" zoomScale="70" zoomScaleNormal="70" workbookViewId="0" topLeftCell="A1">
      <selection activeCell="K12" sqref="K12:M12"/>
    </sheetView>
  </sheetViews>
  <sheetFormatPr defaultColWidth="9.140625" defaultRowHeight="12.75"/>
  <cols>
    <col min="1" max="1" width="10.28125" style="36" customWidth="1"/>
    <col min="2" max="2" width="7.140625" style="36" customWidth="1"/>
    <col min="3" max="3" width="8.7109375" style="36" customWidth="1"/>
    <col min="4" max="4" width="7.8515625" style="36" customWidth="1"/>
    <col min="5" max="5" width="8.7109375" style="36" customWidth="1"/>
    <col min="6" max="6" width="6.8515625" style="36" customWidth="1"/>
    <col min="7" max="7" width="8.8515625" style="36" customWidth="1"/>
    <col min="8" max="8" width="8.140625" style="36" customWidth="1"/>
    <col min="9" max="9" width="8.7109375" style="36" customWidth="1"/>
    <col min="10" max="10" width="7.8515625" style="41" customWidth="1"/>
    <col min="11" max="11" width="8.7109375" style="36" customWidth="1"/>
    <col min="12" max="12" width="7.421875" style="36" customWidth="1"/>
    <col min="13" max="13" width="8.7109375" style="36" customWidth="1"/>
    <col min="14" max="14" width="7.421875" style="36" customWidth="1"/>
    <col min="15" max="15" width="8.7109375" style="36" customWidth="1"/>
    <col min="16" max="16" width="9.140625" style="36" customWidth="1"/>
    <col min="17" max="17" width="8.8515625" style="36" customWidth="1"/>
    <col min="18" max="16384" width="9.140625" style="36" customWidth="1"/>
  </cols>
  <sheetData>
    <row r="1" spans="1:18" ht="24" customHeight="1">
      <c r="A1" s="197" t="s">
        <v>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</row>
    <row r="2" spans="1:9" ht="15" customHeight="1" thickBot="1">
      <c r="A2" s="37"/>
      <c r="B2" s="38"/>
      <c r="C2" s="38"/>
      <c r="D2" s="38"/>
      <c r="E2" s="39"/>
      <c r="F2" s="38"/>
      <c r="G2" s="38"/>
      <c r="H2" s="38"/>
      <c r="I2" s="40"/>
    </row>
    <row r="3" spans="4:16" ht="24" customHeight="1" thickBot="1">
      <c r="D3" s="200" t="s">
        <v>2</v>
      </c>
      <c r="E3" s="200"/>
      <c r="F3" s="200"/>
      <c r="G3" s="200"/>
      <c r="H3" s="200"/>
      <c r="I3" s="200"/>
      <c r="J3" s="201"/>
      <c r="K3" s="214">
        <f>'FWS Monthly Summary'!F5</f>
        <v>0</v>
      </c>
      <c r="L3" s="215"/>
      <c r="M3" s="215"/>
      <c r="N3" s="215"/>
      <c r="O3" s="215"/>
      <c r="P3" s="216"/>
    </row>
    <row r="4" spans="1:9" ht="15.75" customHeight="1">
      <c r="A4" s="37"/>
      <c r="B4" s="38"/>
      <c r="C4" s="38"/>
      <c r="D4" s="38"/>
      <c r="E4" s="42"/>
      <c r="F4" s="38"/>
      <c r="G4" s="38"/>
      <c r="H4" s="38"/>
      <c r="I4" s="40"/>
    </row>
    <row r="5" spans="3:17" ht="21.75" customHeight="1">
      <c r="C5" s="41"/>
      <c r="D5" s="184" t="s">
        <v>3</v>
      </c>
      <c r="E5" s="184"/>
      <c r="F5" s="184"/>
      <c r="G5" s="184"/>
      <c r="H5" s="184"/>
      <c r="I5" s="43"/>
      <c r="K5" s="204" t="s">
        <v>4</v>
      </c>
      <c r="L5" s="204"/>
      <c r="M5" s="204"/>
      <c r="N5" s="204"/>
      <c r="O5" s="204"/>
      <c r="P5" s="204"/>
      <c r="Q5" s="41"/>
    </row>
    <row r="6" spans="1:17" ht="12.75" customHeight="1" thickBot="1">
      <c r="A6" s="44"/>
      <c r="B6" s="41"/>
      <c r="C6" s="41"/>
      <c r="D6" s="43"/>
      <c r="E6" s="45"/>
      <c r="F6" s="43"/>
      <c r="G6" s="43"/>
      <c r="H6" s="43"/>
      <c r="I6" s="43"/>
      <c r="K6" s="46"/>
      <c r="L6" s="46"/>
      <c r="M6" s="46"/>
      <c r="N6" s="46"/>
      <c r="O6" s="46"/>
      <c r="P6" s="46"/>
      <c r="Q6" s="41"/>
    </row>
    <row r="7" spans="1:17" ht="15" thickBot="1">
      <c r="A7" s="41"/>
      <c r="B7" s="47"/>
      <c r="C7" s="48"/>
      <c r="D7" s="202" t="s">
        <v>5</v>
      </c>
      <c r="E7" s="202"/>
      <c r="F7" s="203"/>
      <c r="G7" s="217"/>
      <c r="H7" s="218"/>
      <c r="I7" s="219"/>
      <c r="K7" s="188" t="s">
        <v>6</v>
      </c>
      <c r="L7" s="188"/>
      <c r="M7" s="189"/>
      <c r="N7" s="194">
        <f>'FWS Monthly Summary'!B10</f>
        <v>0</v>
      </c>
      <c r="O7" s="195"/>
      <c r="P7" s="196"/>
      <c r="Q7" s="41"/>
    </row>
    <row r="8" spans="3:17" ht="15" thickBot="1">
      <c r="C8" s="48"/>
      <c r="D8" s="202" t="s">
        <v>111</v>
      </c>
      <c r="E8" s="202"/>
      <c r="F8" s="203"/>
      <c r="G8" s="191"/>
      <c r="H8" s="192"/>
      <c r="I8" s="193"/>
      <c r="K8" s="188" t="s">
        <v>7</v>
      </c>
      <c r="L8" s="188"/>
      <c r="M8" s="189"/>
      <c r="N8" s="199">
        <f>'FWS Monthly Summary'!B13</f>
        <v>0</v>
      </c>
      <c r="O8" s="195"/>
      <c r="P8" s="196"/>
      <c r="Q8" s="41"/>
    </row>
    <row r="9" spans="3:17" ht="15" thickBot="1">
      <c r="C9" s="41"/>
      <c r="D9" s="43"/>
      <c r="E9" s="49" t="s">
        <v>82</v>
      </c>
      <c r="F9" s="43"/>
      <c r="G9" s="211"/>
      <c r="H9" s="212"/>
      <c r="I9" s="213"/>
      <c r="K9" s="188" t="s">
        <v>8</v>
      </c>
      <c r="L9" s="188"/>
      <c r="M9" s="189"/>
      <c r="N9" s="194">
        <f>'FWS Monthly Summary'!B14</f>
        <v>0</v>
      </c>
      <c r="O9" s="195"/>
      <c r="P9" s="196"/>
      <c r="Q9" s="41"/>
    </row>
    <row r="10" spans="1:17" ht="15" thickBot="1">
      <c r="A10" s="41"/>
      <c r="B10" s="41"/>
      <c r="C10" s="41"/>
      <c r="D10" s="41"/>
      <c r="F10" s="41"/>
      <c r="G10" s="47"/>
      <c r="H10" s="220"/>
      <c r="I10" s="220"/>
      <c r="K10" s="188" t="s">
        <v>9</v>
      </c>
      <c r="L10" s="188"/>
      <c r="M10" s="189"/>
      <c r="N10" s="194">
        <f>'FWS Monthly Summary'!B9</f>
        <v>0</v>
      </c>
      <c r="O10" s="195"/>
      <c r="P10" s="196"/>
      <c r="Q10" s="41"/>
    </row>
    <row r="11" spans="4:17" ht="15" thickBot="1">
      <c r="D11" s="206">
        <f>R26</f>
        <v>0</v>
      </c>
      <c r="E11" s="207"/>
      <c r="F11" s="83"/>
      <c r="G11" s="50"/>
      <c r="H11" s="208">
        <f>D11*F11</f>
        <v>0</v>
      </c>
      <c r="I11" s="209"/>
      <c r="K11" s="188" t="s">
        <v>10</v>
      </c>
      <c r="L11" s="188"/>
      <c r="M11" s="189"/>
      <c r="N11" s="194">
        <f>'FWS Monthly Summary'!B11</f>
        <v>0</v>
      </c>
      <c r="O11" s="195"/>
      <c r="P11" s="196"/>
      <c r="Q11" s="41"/>
    </row>
    <row r="12" spans="4:17" ht="15" thickBot="1">
      <c r="D12" s="205" t="s">
        <v>14</v>
      </c>
      <c r="E12" s="205"/>
      <c r="F12" s="51" t="s">
        <v>16</v>
      </c>
      <c r="G12" s="52"/>
      <c r="H12" s="210" t="s">
        <v>14</v>
      </c>
      <c r="I12" s="210"/>
      <c r="K12" s="188" t="s">
        <v>133</v>
      </c>
      <c r="L12" s="188"/>
      <c r="M12" s="189"/>
      <c r="N12" s="194">
        <f>'FWS Monthly Summary'!B12</f>
        <v>0</v>
      </c>
      <c r="O12" s="195"/>
      <c r="P12" s="196"/>
      <c r="Q12" s="41"/>
    </row>
    <row r="13" spans="4:17" ht="18">
      <c r="D13" s="205" t="s">
        <v>15</v>
      </c>
      <c r="E13" s="205"/>
      <c r="F13" s="51" t="s">
        <v>78</v>
      </c>
      <c r="G13" s="53" t="s">
        <v>18</v>
      </c>
      <c r="H13" s="210" t="s">
        <v>17</v>
      </c>
      <c r="I13" s="210"/>
      <c r="K13" s="188"/>
      <c r="L13" s="188"/>
      <c r="M13" s="190"/>
      <c r="N13" s="54"/>
      <c r="O13" s="55"/>
      <c r="P13" s="46"/>
      <c r="Q13" s="41"/>
    </row>
    <row r="14" spans="1:17" ht="12.75">
      <c r="A14" s="41"/>
      <c r="B14" s="47"/>
      <c r="C14" s="47"/>
      <c r="D14" s="56"/>
      <c r="P14" s="183" t="s">
        <v>95</v>
      </c>
      <c r="Q14" s="183"/>
    </row>
    <row r="15" spans="1:18" s="57" customFormat="1" ht="12.75">
      <c r="A15" s="58" t="s">
        <v>19</v>
      </c>
      <c r="B15" s="185" t="s">
        <v>21</v>
      </c>
      <c r="C15" s="185"/>
      <c r="D15" s="186" t="s">
        <v>22</v>
      </c>
      <c r="E15" s="187"/>
      <c r="F15" s="183" t="s">
        <v>43</v>
      </c>
      <c r="G15" s="183"/>
      <c r="H15" s="183" t="s">
        <v>23</v>
      </c>
      <c r="I15" s="183"/>
      <c r="J15" s="185" t="s">
        <v>44</v>
      </c>
      <c r="K15" s="185"/>
      <c r="L15" s="183" t="s">
        <v>24</v>
      </c>
      <c r="M15" s="183"/>
      <c r="N15" s="183" t="s">
        <v>25</v>
      </c>
      <c r="O15" s="183"/>
      <c r="P15" s="183" t="s">
        <v>26</v>
      </c>
      <c r="Q15" s="183"/>
      <c r="R15" s="57" t="s">
        <v>55</v>
      </c>
    </row>
    <row r="16" spans="1:18" s="62" customFormat="1" ht="13.5" thickBot="1">
      <c r="A16" s="61" t="s">
        <v>20</v>
      </c>
      <c r="B16" s="58" t="s">
        <v>45</v>
      </c>
      <c r="C16" s="58" t="s">
        <v>46</v>
      </c>
      <c r="D16" s="59" t="s">
        <v>45</v>
      </c>
      <c r="E16" s="57" t="s">
        <v>46</v>
      </c>
      <c r="F16" s="57" t="s">
        <v>45</v>
      </c>
      <c r="G16" s="57" t="s">
        <v>46</v>
      </c>
      <c r="H16" s="57" t="s">
        <v>45</v>
      </c>
      <c r="I16" s="57" t="s">
        <v>46</v>
      </c>
      <c r="J16" s="57" t="s">
        <v>45</v>
      </c>
      <c r="K16" s="57" t="s">
        <v>46</v>
      </c>
      <c r="L16" s="57" t="s">
        <v>45</v>
      </c>
      <c r="M16" s="57" t="s">
        <v>46</v>
      </c>
      <c r="N16" s="57" t="s">
        <v>45</v>
      </c>
      <c r="O16" s="57" t="s">
        <v>46</v>
      </c>
      <c r="P16" s="57" t="s">
        <v>45</v>
      </c>
      <c r="Q16" s="58" t="s">
        <v>46</v>
      </c>
      <c r="R16" s="62" t="s">
        <v>56</v>
      </c>
    </row>
    <row r="17" spans="1:18" ht="26.25" customHeight="1" thickBot="1">
      <c r="A17" s="84"/>
      <c r="B17" s="108"/>
      <c r="C17" s="109"/>
      <c r="D17" s="85"/>
      <c r="E17" s="120"/>
      <c r="F17" s="85"/>
      <c r="G17" s="120"/>
      <c r="H17" s="85"/>
      <c r="I17" s="86"/>
      <c r="J17" s="85"/>
      <c r="K17" s="86"/>
      <c r="L17" s="85"/>
      <c r="M17" s="86"/>
      <c r="N17" s="108"/>
      <c r="O17" s="110"/>
      <c r="P17" s="63">
        <f aca="true" t="shared" si="0" ref="P17:Q22">SUM(B17+D17+F17+H17+J17+L17+N17)</f>
        <v>0</v>
      </c>
      <c r="Q17" s="63">
        <f t="shared" si="0"/>
        <v>0</v>
      </c>
      <c r="R17" s="64">
        <f aca="true" t="shared" si="1" ref="R17:R22">SUM(P17+Q17/60)</f>
        <v>0</v>
      </c>
    </row>
    <row r="18" spans="1:18" ht="26.25" customHeight="1" thickBot="1">
      <c r="A18" s="87"/>
      <c r="B18" s="111"/>
      <c r="C18" s="112"/>
      <c r="D18" s="88"/>
      <c r="E18" s="89"/>
      <c r="F18" s="88"/>
      <c r="G18" s="89"/>
      <c r="H18" s="88"/>
      <c r="I18" s="90"/>
      <c r="J18" s="88"/>
      <c r="K18" s="90"/>
      <c r="L18" s="88"/>
      <c r="M18" s="90"/>
      <c r="N18" s="111"/>
      <c r="O18" s="117"/>
      <c r="P18" s="63">
        <f t="shared" si="0"/>
        <v>0</v>
      </c>
      <c r="Q18" s="63">
        <f t="shared" si="0"/>
        <v>0</v>
      </c>
      <c r="R18" s="64">
        <f t="shared" si="1"/>
        <v>0</v>
      </c>
    </row>
    <row r="19" spans="1:18" ht="26.25" customHeight="1" thickBot="1">
      <c r="A19" s="87"/>
      <c r="B19" s="113"/>
      <c r="C19" s="114"/>
      <c r="D19" s="91"/>
      <c r="E19" s="92"/>
      <c r="F19" s="91"/>
      <c r="G19" s="92"/>
      <c r="H19" s="91"/>
      <c r="I19" s="93"/>
      <c r="J19" s="91"/>
      <c r="K19" s="93"/>
      <c r="L19" s="91"/>
      <c r="M19" s="93"/>
      <c r="N19" s="113"/>
      <c r="O19" s="118"/>
      <c r="P19" s="63">
        <f t="shared" si="0"/>
        <v>0</v>
      </c>
      <c r="Q19" s="63">
        <f t="shared" si="0"/>
        <v>0</v>
      </c>
      <c r="R19" s="64">
        <f t="shared" si="1"/>
        <v>0</v>
      </c>
    </row>
    <row r="20" spans="1:18" ht="26.25" customHeight="1" thickBot="1">
      <c r="A20" s="87"/>
      <c r="B20" s="111"/>
      <c r="C20" s="112"/>
      <c r="D20" s="88"/>
      <c r="E20" s="89"/>
      <c r="F20" s="88"/>
      <c r="G20" s="89"/>
      <c r="H20" s="88"/>
      <c r="I20" s="90"/>
      <c r="J20" s="88"/>
      <c r="K20" s="90"/>
      <c r="L20" s="88"/>
      <c r="M20" s="90"/>
      <c r="N20" s="111"/>
      <c r="O20" s="117"/>
      <c r="P20" s="63">
        <f t="shared" si="0"/>
        <v>0</v>
      </c>
      <c r="Q20" s="63">
        <f t="shared" si="0"/>
        <v>0</v>
      </c>
      <c r="R20" s="64">
        <f t="shared" si="1"/>
        <v>0</v>
      </c>
    </row>
    <row r="21" spans="1:18" ht="26.25" customHeight="1" thickBot="1">
      <c r="A21" s="87"/>
      <c r="B21" s="113"/>
      <c r="C21" s="114"/>
      <c r="D21" s="91"/>
      <c r="E21" s="92"/>
      <c r="F21" s="91"/>
      <c r="G21" s="92"/>
      <c r="H21" s="91"/>
      <c r="I21" s="93"/>
      <c r="J21" s="91"/>
      <c r="K21" s="93"/>
      <c r="L21" s="91"/>
      <c r="M21" s="93"/>
      <c r="N21" s="113"/>
      <c r="O21" s="118"/>
      <c r="P21" s="63">
        <f t="shared" si="0"/>
        <v>0</v>
      </c>
      <c r="Q21" s="63">
        <f t="shared" si="0"/>
        <v>0</v>
      </c>
      <c r="R21" s="64">
        <f t="shared" si="1"/>
        <v>0</v>
      </c>
    </row>
    <row r="22" spans="1:18" ht="26.25" customHeight="1" thickBot="1">
      <c r="A22" s="94"/>
      <c r="B22" s="115"/>
      <c r="C22" s="116"/>
      <c r="D22" s="121"/>
      <c r="E22" s="122"/>
      <c r="F22" s="121"/>
      <c r="G22" s="122"/>
      <c r="H22" s="121"/>
      <c r="I22" s="123"/>
      <c r="J22" s="121"/>
      <c r="K22" s="123"/>
      <c r="L22" s="121"/>
      <c r="M22" s="123"/>
      <c r="N22" s="115"/>
      <c r="O22" s="119"/>
      <c r="P22" s="65">
        <f t="shared" si="0"/>
        <v>0</v>
      </c>
      <c r="Q22" s="63">
        <f t="shared" si="0"/>
        <v>0</v>
      </c>
      <c r="R22" s="64">
        <f t="shared" si="1"/>
        <v>0</v>
      </c>
    </row>
    <row r="23" spans="4:18" ht="25.5" customHeight="1" thickBot="1">
      <c r="D23" s="66"/>
      <c r="E23" s="66"/>
      <c r="F23" s="67"/>
      <c r="G23" s="67"/>
      <c r="H23" s="67"/>
      <c r="I23" s="67"/>
      <c r="J23" s="67"/>
      <c r="K23" s="67"/>
      <c r="L23" s="67"/>
      <c r="M23" s="67"/>
      <c r="N23" s="67"/>
      <c r="O23" s="68" t="s">
        <v>47</v>
      </c>
      <c r="P23" s="69">
        <f>SUM(P17:P22)</f>
        <v>0</v>
      </c>
      <c r="Q23" s="65">
        <f>SUM(Q17:Q22)</f>
        <v>0</v>
      </c>
      <c r="R23" s="64">
        <f>SUM(R17:R22)</f>
        <v>0</v>
      </c>
    </row>
    <row r="24" spans="10:18" ht="12.75">
      <c r="J24" s="36"/>
      <c r="R24" s="70"/>
    </row>
    <row r="25" spans="1:18" ht="15" thickBot="1">
      <c r="A25" s="71" t="s">
        <v>11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M25" s="62" t="s">
        <v>97</v>
      </c>
      <c r="P25" s="72"/>
      <c r="R25" s="73"/>
    </row>
    <row r="26" spans="1:18" ht="15.75" thickBo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M26" s="62" t="s">
        <v>48</v>
      </c>
      <c r="Q26" s="74" t="s">
        <v>109</v>
      </c>
      <c r="R26" s="64">
        <f>ROUND(R23,1)</f>
        <v>0</v>
      </c>
    </row>
    <row r="27" spans="1:15" ht="12.75">
      <c r="A27" s="75" t="s">
        <v>106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M27" s="76" t="s">
        <v>53</v>
      </c>
      <c r="N27" s="76"/>
      <c r="O27" s="76" t="s">
        <v>50</v>
      </c>
    </row>
    <row r="28" spans="1:15" ht="12" customHeight="1">
      <c r="A28" s="43" t="s">
        <v>30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O28" s="36" t="s">
        <v>49</v>
      </c>
    </row>
    <row r="29" spans="1:15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O29" s="36" t="s">
        <v>51</v>
      </c>
    </row>
    <row r="30" spans="1:15" ht="13.5" thickBot="1">
      <c r="A30" s="77" t="s">
        <v>12</v>
      </c>
      <c r="B30" s="43"/>
      <c r="C30" s="78"/>
      <c r="D30" s="78"/>
      <c r="E30" s="79"/>
      <c r="F30" s="79"/>
      <c r="G30" s="79"/>
      <c r="H30" s="79"/>
      <c r="I30" s="79"/>
      <c r="J30" s="79"/>
      <c r="K30" s="79"/>
      <c r="O30" s="36" t="s">
        <v>52</v>
      </c>
    </row>
    <row r="31" spans="1:16" ht="9.75" customHeight="1">
      <c r="A31" s="77"/>
      <c r="B31" s="43"/>
      <c r="C31" s="78"/>
      <c r="D31" s="78"/>
      <c r="E31" s="78"/>
      <c r="F31" s="78"/>
      <c r="G31" s="78"/>
      <c r="H31" s="78"/>
      <c r="I31" s="78"/>
      <c r="J31" s="78"/>
      <c r="K31" s="78"/>
      <c r="P31" s="60"/>
    </row>
    <row r="32" spans="1:11" ht="11.25" customHeight="1">
      <c r="A32" s="43"/>
      <c r="B32" s="43"/>
      <c r="C32" s="78"/>
      <c r="D32" s="78"/>
      <c r="E32" s="43"/>
      <c r="F32" s="43"/>
      <c r="G32" s="43"/>
      <c r="H32" s="43"/>
      <c r="I32" s="43"/>
      <c r="J32" s="43"/>
      <c r="K32" s="43"/>
    </row>
    <row r="33" spans="1:11" ht="17.25" customHeight="1">
      <c r="A33" s="43" t="s">
        <v>31</v>
      </c>
      <c r="B33" s="43"/>
      <c r="C33" s="78"/>
      <c r="D33" s="78"/>
      <c r="E33" s="78"/>
      <c r="F33" s="43"/>
      <c r="G33" s="43"/>
      <c r="H33" s="43"/>
      <c r="I33" s="43"/>
      <c r="J33" s="43"/>
      <c r="K33" s="43"/>
    </row>
    <row r="34" spans="1:11" ht="11.25" customHeight="1">
      <c r="A34" s="43" t="s">
        <v>32</v>
      </c>
      <c r="B34" s="43"/>
      <c r="C34" s="78"/>
      <c r="D34" s="78"/>
      <c r="E34" s="78"/>
      <c r="F34" s="43"/>
      <c r="G34" s="43"/>
      <c r="H34" s="43"/>
      <c r="I34" s="43"/>
      <c r="J34" s="43"/>
      <c r="K34" s="43"/>
    </row>
    <row r="35" spans="1:11" ht="14.25" customHeight="1">
      <c r="A35" s="43"/>
      <c r="B35" s="43"/>
      <c r="C35" s="78"/>
      <c r="D35" s="78"/>
      <c r="E35" s="43"/>
      <c r="F35" s="43"/>
      <c r="G35" s="43"/>
      <c r="H35" s="43"/>
      <c r="I35" s="43"/>
      <c r="J35" s="43"/>
      <c r="K35" s="43"/>
    </row>
    <row r="36" spans="1:11" ht="13.5" thickBot="1">
      <c r="A36" s="77" t="s">
        <v>13</v>
      </c>
      <c r="B36" s="43"/>
      <c r="C36" s="78"/>
      <c r="D36" s="78"/>
      <c r="E36" s="79"/>
      <c r="F36" s="79"/>
      <c r="G36" s="79"/>
      <c r="H36" s="79"/>
      <c r="I36" s="79"/>
      <c r="J36" s="79"/>
      <c r="K36" s="79"/>
    </row>
    <row r="37" spans="1:11" ht="23.25" customHeight="1">
      <c r="A37" s="43"/>
      <c r="B37" s="43"/>
      <c r="C37" s="78"/>
      <c r="D37" s="78"/>
      <c r="E37" s="43"/>
      <c r="F37" s="43"/>
      <c r="G37" s="43"/>
      <c r="H37" s="43"/>
      <c r="I37" s="43"/>
      <c r="J37" s="43"/>
      <c r="K37" s="43"/>
    </row>
    <row r="38" spans="1:11" ht="12.75">
      <c r="A38" s="43" t="s">
        <v>96</v>
      </c>
      <c r="B38" s="43"/>
      <c r="C38" s="78"/>
      <c r="D38" s="78"/>
      <c r="E38" s="78"/>
      <c r="F38" s="43"/>
      <c r="G38" s="43"/>
      <c r="H38" s="43"/>
      <c r="I38" s="43"/>
      <c r="J38" s="43"/>
      <c r="K38" s="43"/>
    </row>
    <row r="39" spans="1:11" ht="12.75">
      <c r="A39" s="43" t="s">
        <v>34</v>
      </c>
      <c r="B39" s="43"/>
      <c r="C39" s="78"/>
      <c r="D39" s="78"/>
      <c r="E39" s="43"/>
      <c r="F39" s="43"/>
      <c r="G39" s="43"/>
      <c r="H39" s="43"/>
      <c r="I39" s="43"/>
      <c r="J39" s="43"/>
      <c r="K39" s="43"/>
    </row>
    <row r="40" spans="1:11" ht="12.75">
      <c r="A40" s="43"/>
      <c r="B40" s="43"/>
      <c r="C40" s="78"/>
      <c r="D40" s="78"/>
      <c r="E40" s="43"/>
      <c r="F40" s="43"/>
      <c r="G40" s="43"/>
      <c r="H40" s="43"/>
      <c r="I40" s="43"/>
      <c r="J40" s="43"/>
      <c r="K40" s="43"/>
    </row>
    <row r="41" spans="1:11" ht="13.5" thickBot="1">
      <c r="A41" s="77" t="s">
        <v>33</v>
      </c>
      <c r="B41" s="43"/>
      <c r="C41" s="78"/>
      <c r="D41" s="78"/>
      <c r="E41" s="79"/>
      <c r="F41" s="79"/>
      <c r="G41" s="79"/>
      <c r="H41" s="79"/>
      <c r="I41" s="79"/>
      <c r="J41" s="79"/>
      <c r="K41" s="79"/>
    </row>
    <row r="42" ht="7.5" customHeight="1"/>
    <row r="47" ht="7.5" customHeight="1"/>
    <row r="49" spans="1:9" ht="12.75">
      <c r="A49" s="41"/>
      <c r="B49" s="80"/>
      <c r="E49" s="56"/>
      <c r="F49" s="56"/>
      <c r="G49" s="56"/>
      <c r="H49" s="56"/>
      <c r="I49" s="41"/>
    </row>
    <row r="50" spans="5:8" ht="12.75">
      <c r="E50" s="81"/>
      <c r="F50" s="81"/>
      <c r="G50" s="81"/>
      <c r="H50" s="81"/>
    </row>
    <row r="52" spans="3:4" ht="12.75">
      <c r="C52" s="82"/>
      <c r="D52" s="56"/>
    </row>
    <row r="53" spans="3:4" ht="12.75">
      <c r="C53" s="81"/>
      <c r="D53" s="81"/>
    </row>
  </sheetData>
  <sheetProtection password="C75A" sheet="1" objects="1" scenarios="1"/>
  <mergeCells count="39">
    <mergeCell ref="N11:P11"/>
    <mergeCell ref="N12:P12"/>
    <mergeCell ref="J15:K15"/>
    <mergeCell ref="L15:M15"/>
    <mergeCell ref="N15:O15"/>
    <mergeCell ref="P15:Q15"/>
    <mergeCell ref="B15:C15"/>
    <mergeCell ref="D15:E15"/>
    <mergeCell ref="F15:G15"/>
    <mergeCell ref="H15:I15"/>
    <mergeCell ref="D13:E13"/>
    <mergeCell ref="H13:I13"/>
    <mergeCell ref="K13:M13"/>
    <mergeCell ref="P14:Q14"/>
    <mergeCell ref="D11:E11"/>
    <mergeCell ref="H11:I11"/>
    <mergeCell ref="K11:M11"/>
    <mergeCell ref="D12:E12"/>
    <mergeCell ref="H12:I12"/>
    <mergeCell ref="K12:M12"/>
    <mergeCell ref="G9:I9"/>
    <mergeCell ref="K9:M9"/>
    <mergeCell ref="N9:P9"/>
    <mergeCell ref="H10:I10"/>
    <mergeCell ref="K10:M10"/>
    <mergeCell ref="N10:P10"/>
    <mergeCell ref="D8:F8"/>
    <mergeCell ref="G8:I8"/>
    <mergeCell ref="K8:M8"/>
    <mergeCell ref="N8:P8"/>
    <mergeCell ref="D7:F7"/>
    <mergeCell ref="G7:I7"/>
    <mergeCell ref="K7:M7"/>
    <mergeCell ref="N7:P7"/>
    <mergeCell ref="A1:R1"/>
    <mergeCell ref="D3:J3"/>
    <mergeCell ref="K3:P3"/>
    <mergeCell ref="D5:H5"/>
    <mergeCell ref="K5:P5"/>
  </mergeCells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3"/>
  <sheetViews>
    <sheetView showGridLines="0" zoomScale="70" zoomScaleNormal="70" workbookViewId="0" topLeftCell="A1">
      <selection activeCell="K12" sqref="K12:M12"/>
    </sheetView>
  </sheetViews>
  <sheetFormatPr defaultColWidth="9.140625" defaultRowHeight="12.75"/>
  <cols>
    <col min="1" max="1" width="10.28125" style="36" customWidth="1"/>
    <col min="2" max="2" width="7.140625" style="36" customWidth="1"/>
    <col min="3" max="3" width="8.7109375" style="36" customWidth="1"/>
    <col min="4" max="4" width="7.8515625" style="36" customWidth="1"/>
    <col min="5" max="5" width="8.7109375" style="36" customWidth="1"/>
    <col min="6" max="6" width="6.8515625" style="36" customWidth="1"/>
    <col min="7" max="7" width="8.8515625" style="36" customWidth="1"/>
    <col min="8" max="8" width="8.140625" style="36" customWidth="1"/>
    <col min="9" max="9" width="8.7109375" style="36" customWidth="1"/>
    <col min="10" max="10" width="7.8515625" style="41" customWidth="1"/>
    <col min="11" max="11" width="8.7109375" style="36" customWidth="1"/>
    <col min="12" max="12" width="7.421875" style="36" customWidth="1"/>
    <col min="13" max="13" width="8.7109375" style="36" customWidth="1"/>
    <col min="14" max="14" width="7.421875" style="36" customWidth="1"/>
    <col min="15" max="15" width="8.7109375" style="36" customWidth="1"/>
    <col min="16" max="16" width="9.140625" style="36" customWidth="1"/>
    <col min="17" max="17" width="8.8515625" style="36" customWidth="1"/>
    <col min="18" max="16384" width="9.140625" style="36" customWidth="1"/>
  </cols>
  <sheetData>
    <row r="1" spans="1:18" ht="24" customHeight="1">
      <c r="A1" s="197" t="s">
        <v>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</row>
    <row r="2" spans="1:9" ht="15" customHeight="1" thickBot="1">
      <c r="A2" s="37"/>
      <c r="B2" s="38"/>
      <c r="C2" s="38"/>
      <c r="D2" s="38"/>
      <c r="E2" s="39"/>
      <c r="F2" s="38"/>
      <c r="G2" s="38"/>
      <c r="H2" s="38"/>
      <c r="I2" s="40"/>
    </row>
    <row r="3" spans="4:16" ht="24" customHeight="1" thickBot="1">
      <c r="D3" s="200" t="s">
        <v>2</v>
      </c>
      <c r="E3" s="200"/>
      <c r="F3" s="200"/>
      <c r="G3" s="200"/>
      <c r="H3" s="200"/>
      <c r="I3" s="200"/>
      <c r="J3" s="201"/>
      <c r="K3" s="214">
        <f>'FWS Monthly Summary'!F5</f>
        <v>0</v>
      </c>
      <c r="L3" s="215"/>
      <c r="M3" s="215"/>
      <c r="N3" s="215"/>
      <c r="O3" s="215"/>
      <c r="P3" s="216"/>
    </row>
    <row r="4" spans="1:9" ht="15.75" customHeight="1">
      <c r="A4" s="37"/>
      <c r="B4" s="38"/>
      <c r="C4" s="38"/>
      <c r="D4" s="38"/>
      <c r="E4" s="42"/>
      <c r="F4" s="38"/>
      <c r="G4" s="38"/>
      <c r="H4" s="38"/>
      <c r="I4" s="40"/>
    </row>
    <row r="5" spans="3:17" ht="21.75" customHeight="1">
      <c r="C5" s="41"/>
      <c r="D5" s="184" t="s">
        <v>3</v>
      </c>
      <c r="E5" s="184"/>
      <c r="F5" s="184"/>
      <c r="G5" s="184"/>
      <c r="H5" s="184"/>
      <c r="I5" s="43"/>
      <c r="K5" s="204" t="s">
        <v>4</v>
      </c>
      <c r="L5" s="204"/>
      <c r="M5" s="204"/>
      <c r="N5" s="204"/>
      <c r="O5" s="204"/>
      <c r="P5" s="204"/>
      <c r="Q5" s="41"/>
    </row>
    <row r="6" spans="1:17" ht="12.75" customHeight="1" thickBot="1">
      <c r="A6" s="44"/>
      <c r="B6" s="41"/>
      <c r="C6" s="41"/>
      <c r="D6" s="43"/>
      <c r="E6" s="45"/>
      <c r="F6" s="43"/>
      <c r="G6" s="43"/>
      <c r="H6" s="43"/>
      <c r="I6" s="43"/>
      <c r="K6" s="46"/>
      <c r="L6" s="46"/>
      <c r="M6" s="46"/>
      <c r="N6" s="46"/>
      <c r="O6" s="46"/>
      <c r="P6" s="46"/>
      <c r="Q6" s="41"/>
    </row>
    <row r="7" spans="1:17" ht="15" thickBot="1">
      <c r="A7" s="41"/>
      <c r="B7" s="47"/>
      <c r="C7" s="48"/>
      <c r="D7" s="202" t="s">
        <v>5</v>
      </c>
      <c r="E7" s="202"/>
      <c r="F7" s="203"/>
      <c r="G7" s="217"/>
      <c r="H7" s="218"/>
      <c r="I7" s="219"/>
      <c r="K7" s="188" t="s">
        <v>6</v>
      </c>
      <c r="L7" s="188"/>
      <c r="M7" s="189"/>
      <c r="N7" s="194">
        <f>'FWS Monthly Summary'!B10</f>
        <v>0</v>
      </c>
      <c r="O7" s="195"/>
      <c r="P7" s="196"/>
      <c r="Q7" s="41"/>
    </row>
    <row r="8" spans="3:17" ht="15" thickBot="1">
      <c r="C8" s="48"/>
      <c r="D8" s="202" t="s">
        <v>111</v>
      </c>
      <c r="E8" s="202"/>
      <c r="F8" s="203"/>
      <c r="G8" s="191"/>
      <c r="H8" s="192"/>
      <c r="I8" s="193"/>
      <c r="K8" s="188" t="s">
        <v>7</v>
      </c>
      <c r="L8" s="188"/>
      <c r="M8" s="189"/>
      <c r="N8" s="199">
        <f>'FWS Monthly Summary'!B13</f>
        <v>0</v>
      </c>
      <c r="O8" s="195"/>
      <c r="P8" s="196"/>
      <c r="Q8" s="41"/>
    </row>
    <row r="9" spans="3:17" ht="15" thickBot="1">
      <c r="C9" s="41"/>
      <c r="D9" s="43"/>
      <c r="E9" s="49" t="s">
        <v>82</v>
      </c>
      <c r="F9" s="43"/>
      <c r="G9" s="211"/>
      <c r="H9" s="212"/>
      <c r="I9" s="213"/>
      <c r="K9" s="188" t="s">
        <v>8</v>
      </c>
      <c r="L9" s="188"/>
      <c r="M9" s="189"/>
      <c r="N9" s="194">
        <f>'FWS Monthly Summary'!B14</f>
        <v>0</v>
      </c>
      <c r="O9" s="195"/>
      <c r="P9" s="196"/>
      <c r="Q9" s="41"/>
    </row>
    <row r="10" spans="1:17" ht="15" thickBot="1">
      <c r="A10" s="41"/>
      <c r="B10" s="41"/>
      <c r="C10" s="41"/>
      <c r="D10" s="41"/>
      <c r="F10" s="41"/>
      <c r="G10" s="47"/>
      <c r="H10" s="220"/>
      <c r="I10" s="220"/>
      <c r="K10" s="188" t="s">
        <v>9</v>
      </c>
      <c r="L10" s="188"/>
      <c r="M10" s="189"/>
      <c r="N10" s="194">
        <f>'FWS Monthly Summary'!B9</f>
        <v>0</v>
      </c>
      <c r="O10" s="195"/>
      <c r="P10" s="196"/>
      <c r="Q10" s="41"/>
    </row>
    <row r="11" spans="4:17" ht="15" thickBot="1">
      <c r="D11" s="206">
        <f>R26</f>
        <v>0</v>
      </c>
      <c r="E11" s="207"/>
      <c r="F11" s="83"/>
      <c r="G11" s="50"/>
      <c r="H11" s="208">
        <f>D11*F11</f>
        <v>0</v>
      </c>
      <c r="I11" s="209"/>
      <c r="K11" s="188" t="s">
        <v>10</v>
      </c>
      <c r="L11" s="188"/>
      <c r="M11" s="189"/>
      <c r="N11" s="194">
        <f>'FWS Monthly Summary'!B11</f>
        <v>0</v>
      </c>
      <c r="O11" s="195"/>
      <c r="P11" s="196"/>
      <c r="Q11" s="41"/>
    </row>
    <row r="12" spans="4:17" ht="15" thickBot="1">
      <c r="D12" s="205" t="s">
        <v>14</v>
      </c>
      <c r="E12" s="205"/>
      <c r="F12" s="51" t="s">
        <v>16</v>
      </c>
      <c r="G12" s="52"/>
      <c r="H12" s="210" t="s">
        <v>14</v>
      </c>
      <c r="I12" s="210"/>
      <c r="K12" s="188" t="s">
        <v>133</v>
      </c>
      <c r="L12" s="188"/>
      <c r="M12" s="189"/>
      <c r="N12" s="194">
        <f>'FWS Monthly Summary'!B12</f>
        <v>0</v>
      </c>
      <c r="O12" s="195"/>
      <c r="P12" s="196"/>
      <c r="Q12" s="41"/>
    </row>
    <row r="13" spans="4:17" ht="18">
      <c r="D13" s="205" t="s">
        <v>15</v>
      </c>
      <c r="E13" s="205"/>
      <c r="F13" s="51" t="s">
        <v>78</v>
      </c>
      <c r="G13" s="53" t="s">
        <v>18</v>
      </c>
      <c r="H13" s="210" t="s">
        <v>17</v>
      </c>
      <c r="I13" s="210"/>
      <c r="K13" s="188"/>
      <c r="L13" s="188"/>
      <c r="M13" s="190"/>
      <c r="N13" s="54"/>
      <c r="O13" s="55"/>
      <c r="P13" s="46"/>
      <c r="Q13" s="41"/>
    </row>
    <row r="14" spans="1:17" ht="12.75">
      <c r="A14" s="41"/>
      <c r="B14" s="47"/>
      <c r="C14" s="47"/>
      <c r="D14" s="56"/>
      <c r="P14" s="183" t="s">
        <v>95</v>
      </c>
      <c r="Q14" s="183"/>
    </row>
    <row r="15" spans="1:18" s="57" customFormat="1" ht="12.75">
      <c r="A15" s="58" t="s">
        <v>19</v>
      </c>
      <c r="B15" s="185" t="s">
        <v>21</v>
      </c>
      <c r="C15" s="185"/>
      <c r="D15" s="186" t="s">
        <v>22</v>
      </c>
      <c r="E15" s="187"/>
      <c r="F15" s="183" t="s">
        <v>43</v>
      </c>
      <c r="G15" s="183"/>
      <c r="H15" s="183" t="s">
        <v>23</v>
      </c>
      <c r="I15" s="183"/>
      <c r="J15" s="185" t="s">
        <v>44</v>
      </c>
      <c r="K15" s="185"/>
      <c r="L15" s="183" t="s">
        <v>24</v>
      </c>
      <c r="M15" s="183"/>
      <c r="N15" s="183" t="s">
        <v>25</v>
      </c>
      <c r="O15" s="183"/>
      <c r="P15" s="183" t="s">
        <v>26</v>
      </c>
      <c r="Q15" s="183"/>
      <c r="R15" s="57" t="s">
        <v>55</v>
      </c>
    </row>
    <row r="16" spans="1:18" s="62" customFormat="1" ht="13.5" thickBot="1">
      <c r="A16" s="61" t="s">
        <v>20</v>
      </c>
      <c r="B16" s="58" t="s">
        <v>45</v>
      </c>
      <c r="C16" s="58" t="s">
        <v>46</v>
      </c>
      <c r="D16" s="59" t="s">
        <v>45</v>
      </c>
      <c r="E16" s="57" t="s">
        <v>46</v>
      </c>
      <c r="F16" s="57" t="s">
        <v>45</v>
      </c>
      <c r="G16" s="57" t="s">
        <v>46</v>
      </c>
      <c r="H16" s="57" t="s">
        <v>45</v>
      </c>
      <c r="I16" s="57" t="s">
        <v>46</v>
      </c>
      <c r="J16" s="57" t="s">
        <v>45</v>
      </c>
      <c r="K16" s="57" t="s">
        <v>46</v>
      </c>
      <c r="L16" s="57" t="s">
        <v>45</v>
      </c>
      <c r="M16" s="57" t="s">
        <v>46</v>
      </c>
      <c r="N16" s="57" t="s">
        <v>45</v>
      </c>
      <c r="O16" s="57" t="s">
        <v>46</v>
      </c>
      <c r="P16" s="57" t="s">
        <v>45</v>
      </c>
      <c r="Q16" s="58" t="s">
        <v>46</v>
      </c>
      <c r="R16" s="62" t="s">
        <v>56</v>
      </c>
    </row>
    <row r="17" spans="1:18" ht="26.25" customHeight="1" thickBot="1">
      <c r="A17" s="84"/>
      <c r="B17" s="108"/>
      <c r="C17" s="109"/>
      <c r="D17" s="85"/>
      <c r="E17" s="120"/>
      <c r="F17" s="85"/>
      <c r="G17" s="120"/>
      <c r="H17" s="85"/>
      <c r="I17" s="86"/>
      <c r="J17" s="85"/>
      <c r="K17" s="86"/>
      <c r="L17" s="85"/>
      <c r="M17" s="86"/>
      <c r="N17" s="108"/>
      <c r="O17" s="110"/>
      <c r="P17" s="63">
        <f aca="true" t="shared" si="0" ref="P17:Q22">SUM(B17+D17+F17+H17+J17+L17+N17)</f>
        <v>0</v>
      </c>
      <c r="Q17" s="63">
        <f t="shared" si="0"/>
        <v>0</v>
      </c>
      <c r="R17" s="64">
        <f aca="true" t="shared" si="1" ref="R17:R22">SUM(P17+Q17/60)</f>
        <v>0</v>
      </c>
    </row>
    <row r="18" spans="1:18" ht="26.25" customHeight="1" thickBot="1">
      <c r="A18" s="87"/>
      <c r="B18" s="111"/>
      <c r="C18" s="112"/>
      <c r="D18" s="88"/>
      <c r="E18" s="89"/>
      <c r="F18" s="88"/>
      <c r="G18" s="89"/>
      <c r="H18" s="88"/>
      <c r="I18" s="90"/>
      <c r="J18" s="88"/>
      <c r="K18" s="90"/>
      <c r="L18" s="88"/>
      <c r="M18" s="90"/>
      <c r="N18" s="111"/>
      <c r="O18" s="117"/>
      <c r="P18" s="63">
        <f t="shared" si="0"/>
        <v>0</v>
      </c>
      <c r="Q18" s="63">
        <f t="shared" si="0"/>
        <v>0</v>
      </c>
      <c r="R18" s="64">
        <f t="shared" si="1"/>
        <v>0</v>
      </c>
    </row>
    <row r="19" spans="1:18" ht="26.25" customHeight="1" thickBot="1">
      <c r="A19" s="87"/>
      <c r="B19" s="113"/>
      <c r="C19" s="114"/>
      <c r="D19" s="91"/>
      <c r="E19" s="92"/>
      <c r="F19" s="91"/>
      <c r="G19" s="92"/>
      <c r="H19" s="91"/>
      <c r="I19" s="93"/>
      <c r="J19" s="91"/>
      <c r="K19" s="93"/>
      <c r="L19" s="91"/>
      <c r="M19" s="93"/>
      <c r="N19" s="113"/>
      <c r="O19" s="118"/>
      <c r="P19" s="63">
        <f t="shared" si="0"/>
        <v>0</v>
      </c>
      <c r="Q19" s="63">
        <f t="shared" si="0"/>
        <v>0</v>
      </c>
      <c r="R19" s="64">
        <f t="shared" si="1"/>
        <v>0</v>
      </c>
    </row>
    <row r="20" spans="1:18" ht="26.25" customHeight="1" thickBot="1">
      <c r="A20" s="87"/>
      <c r="B20" s="111"/>
      <c r="C20" s="112"/>
      <c r="D20" s="88"/>
      <c r="E20" s="89"/>
      <c r="F20" s="88"/>
      <c r="G20" s="89"/>
      <c r="H20" s="88"/>
      <c r="I20" s="90"/>
      <c r="J20" s="88"/>
      <c r="K20" s="90"/>
      <c r="L20" s="88"/>
      <c r="M20" s="90"/>
      <c r="N20" s="111"/>
      <c r="O20" s="117"/>
      <c r="P20" s="63">
        <f t="shared" si="0"/>
        <v>0</v>
      </c>
      <c r="Q20" s="63">
        <f t="shared" si="0"/>
        <v>0</v>
      </c>
      <c r="R20" s="64">
        <f t="shared" si="1"/>
        <v>0</v>
      </c>
    </row>
    <row r="21" spans="1:18" ht="26.25" customHeight="1" thickBot="1">
      <c r="A21" s="87"/>
      <c r="B21" s="113"/>
      <c r="C21" s="114"/>
      <c r="D21" s="91"/>
      <c r="E21" s="92"/>
      <c r="F21" s="91"/>
      <c r="G21" s="92"/>
      <c r="H21" s="91"/>
      <c r="I21" s="93"/>
      <c r="J21" s="91"/>
      <c r="K21" s="93"/>
      <c r="L21" s="91"/>
      <c r="M21" s="93"/>
      <c r="N21" s="113"/>
      <c r="O21" s="118"/>
      <c r="P21" s="63">
        <f t="shared" si="0"/>
        <v>0</v>
      </c>
      <c r="Q21" s="63">
        <f t="shared" si="0"/>
        <v>0</v>
      </c>
      <c r="R21" s="64">
        <f t="shared" si="1"/>
        <v>0</v>
      </c>
    </row>
    <row r="22" spans="1:18" ht="26.25" customHeight="1" thickBot="1">
      <c r="A22" s="94"/>
      <c r="B22" s="115"/>
      <c r="C22" s="116"/>
      <c r="D22" s="121"/>
      <c r="E22" s="122"/>
      <c r="F22" s="121"/>
      <c r="G22" s="122"/>
      <c r="H22" s="121"/>
      <c r="I22" s="123"/>
      <c r="J22" s="121"/>
      <c r="K22" s="123"/>
      <c r="L22" s="121"/>
      <c r="M22" s="123"/>
      <c r="N22" s="115"/>
      <c r="O22" s="119"/>
      <c r="P22" s="65">
        <f t="shared" si="0"/>
        <v>0</v>
      </c>
      <c r="Q22" s="63">
        <f t="shared" si="0"/>
        <v>0</v>
      </c>
      <c r="R22" s="64">
        <f t="shared" si="1"/>
        <v>0</v>
      </c>
    </row>
    <row r="23" spans="4:18" ht="25.5" customHeight="1" thickBot="1">
      <c r="D23" s="66"/>
      <c r="E23" s="66"/>
      <c r="F23" s="67"/>
      <c r="G23" s="67"/>
      <c r="H23" s="67"/>
      <c r="I23" s="67"/>
      <c r="J23" s="67"/>
      <c r="K23" s="67"/>
      <c r="L23" s="67"/>
      <c r="M23" s="67"/>
      <c r="N23" s="67"/>
      <c r="O23" s="68" t="s">
        <v>47</v>
      </c>
      <c r="P23" s="69">
        <f>SUM(P17:P22)</f>
        <v>0</v>
      </c>
      <c r="Q23" s="65">
        <f>SUM(Q17:Q22)</f>
        <v>0</v>
      </c>
      <c r="R23" s="64">
        <f>SUM(R17:R22)</f>
        <v>0</v>
      </c>
    </row>
    <row r="24" spans="10:18" ht="12.75">
      <c r="J24" s="36"/>
      <c r="R24" s="70"/>
    </row>
    <row r="25" spans="1:18" ht="15" thickBot="1">
      <c r="A25" s="71" t="s">
        <v>11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M25" s="62" t="s">
        <v>97</v>
      </c>
      <c r="P25" s="72"/>
      <c r="R25" s="73"/>
    </row>
    <row r="26" spans="1:18" ht="15.75" thickBo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M26" s="62" t="s">
        <v>48</v>
      </c>
      <c r="Q26" s="74" t="s">
        <v>109</v>
      </c>
      <c r="R26" s="64">
        <f>ROUND(R23,1)</f>
        <v>0</v>
      </c>
    </row>
    <row r="27" spans="1:15" ht="12.75">
      <c r="A27" s="75" t="s">
        <v>106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M27" s="76" t="s">
        <v>53</v>
      </c>
      <c r="N27" s="76"/>
      <c r="O27" s="76" t="s">
        <v>50</v>
      </c>
    </row>
    <row r="28" spans="1:15" ht="12" customHeight="1">
      <c r="A28" s="43" t="s">
        <v>30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O28" s="36" t="s">
        <v>49</v>
      </c>
    </row>
    <row r="29" spans="1:15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O29" s="36" t="s">
        <v>51</v>
      </c>
    </row>
    <row r="30" spans="1:15" ht="13.5" thickBot="1">
      <c r="A30" s="77" t="s">
        <v>12</v>
      </c>
      <c r="B30" s="43"/>
      <c r="C30" s="78"/>
      <c r="D30" s="78"/>
      <c r="E30" s="79"/>
      <c r="F30" s="79"/>
      <c r="G30" s="79"/>
      <c r="H30" s="79"/>
      <c r="I30" s="79"/>
      <c r="J30" s="79"/>
      <c r="K30" s="79"/>
      <c r="O30" s="36" t="s">
        <v>52</v>
      </c>
    </row>
    <row r="31" spans="1:16" ht="9.75" customHeight="1">
      <c r="A31" s="77"/>
      <c r="B31" s="43"/>
      <c r="C31" s="78"/>
      <c r="D31" s="78"/>
      <c r="E31" s="78"/>
      <c r="F31" s="78"/>
      <c r="G31" s="78"/>
      <c r="H31" s="78"/>
      <c r="I31" s="78"/>
      <c r="J31" s="78"/>
      <c r="K31" s="78"/>
      <c r="P31" s="60"/>
    </row>
    <row r="32" spans="1:11" ht="11.25" customHeight="1">
      <c r="A32" s="43"/>
      <c r="B32" s="43"/>
      <c r="C32" s="78"/>
      <c r="D32" s="78"/>
      <c r="E32" s="43"/>
      <c r="F32" s="43"/>
      <c r="G32" s="43"/>
      <c r="H32" s="43"/>
      <c r="I32" s="43"/>
      <c r="J32" s="43"/>
      <c r="K32" s="43"/>
    </row>
    <row r="33" spans="1:11" ht="17.25" customHeight="1">
      <c r="A33" s="43" t="s">
        <v>31</v>
      </c>
      <c r="B33" s="43"/>
      <c r="C33" s="78"/>
      <c r="D33" s="78"/>
      <c r="E33" s="78"/>
      <c r="F33" s="43"/>
      <c r="G33" s="43"/>
      <c r="H33" s="43"/>
      <c r="I33" s="43"/>
      <c r="J33" s="43"/>
      <c r="K33" s="43"/>
    </row>
    <row r="34" spans="1:11" ht="11.25" customHeight="1">
      <c r="A34" s="43" t="s">
        <v>32</v>
      </c>
      <c r="B34" s="43"/>
      <c r="C34" s="78"/>
      <c r="D34" s="78"/>
      <c r="E34" s="78"/>
      <c r="F34" s="43"/>
      <c r="G34" s="43"/>
      <c r="H34" s="43"/>
      <c r="I34" s="43"/>
      <c r="J34" s="43"/>
      <c r="K34" s="43"/>
    </row>
    <row r="35" spans="1:11" ht="14.25" customHeight="1">
      <c r="A35" s="43"/>
      <c r="B35" s="43"/>
      <c r="C35" s="78"/>
      <c r="D35" s="78"/>
      <c r="E35" s="43"/>
      <c r="F35" s="43"/>
      <c r="G35" s="43"/>
      <c r="H35" s="43"/>
      <c r="I35" s="43"/>
      <c r="J35" s="43"/>
      <c r="K35" s="43"/>
    </row>
    <row r="36" spans="1:11" ht="13.5" thickBot="1">
      <c r="A36" s="77" t="s">
        <v>13</v>
      </c>
      <c r="B36" s="43"/>
      <c r="C36" s="78"/>
      <c r="D36" s="78"/>
      <c r="E36" s="79"/>
      <c r="F36" s="79"/>
      <c r="G36" s="79"/>
      <c r="H36" s="79"/>
      <c r="I36" s="79"/>
      <c r="J36" s="79"/>
      <c r="K36" s="79"/>
    </row>
    <row r="37" spans="1:11" ht="23.25" customHeight="1">
      <c r="A37" s="43"/>
      <c r="B37" s="43"/>
      <c r="C37" s="78"/>
      <c r="D37" s="78"/>
      <c r="E37" s="43"/>
      <c r="F37" s="43"/>
      <c r="G37" s="43"/>
      <c r="H37" s="43"/>
      <c r="I37" s="43"/>
      <c r="J37" s="43"/>
      <c r="K37" s="43"/>
    </row>
    <row r="38" spans="1:11" ht="12.75">
      <c r="A38" s="43" t="s">
        <v>96</v>
      </c>
      <c r="B38" s="43"/>
      <c r="C38" s="78"/>
      <c r="D38" s="78"/>
      <c r="E38" s="78"/>
      <c r="F38" s="43"/>
      <c r="G38" s="43"/>
      <c r="H38" s="43"/>
      <c r="I38" s="43"/>
      <c r="J38" s="43"/>
      <c r="K38" s="43"/>
    </row>
    <row r="39" spans="1:11" ht="12.75">
      <c r="A39" s="43" t="s">
        <v>34</v>
      </c>
      <c r="B39" s="43"/>
      <c r="C39" s="78"/>
      <c r="D39" s="78"/>
      <c r="E39" s="43"/>
      <c r="F39" s="43"/>
      <c r="G39" s="43"/>
      <c r="H39" s="43"/>
      <c r="I39" s="43"/>
      <c r="J39" s="43"/>
      <c r="K39" s="43"/>
    </row>
    <row r="40" spans="1:11" ht="12.75">
      <c r="A40" s="43"/>
      <c r="B40" s="43"/>
      <c r="C40" s="78"/>
      <c r="D40" s="78"/>
      <c r="E40" s="43"/>
      <c r="F40" s="43"/>
      <c r="G40" s="43"/>
      <c r="H40" s="43"/>
      <c r="I40" s="43"/>
      <c r="J40" s="43"/>
      <c r="K40" s="43"/>
    </row>
    <row r="41" spans="1:11" ht="13.5" thickBot="1">
      <c r="A41" s="77" t="s">
        <v>33</v>
      </c>
      <c r="B41" s="43"/>
      <c r="C41" s="78"/>
      <c r="D41" s="78"/>
      <c r="E41" s="79"/>
      <c r="F41" s="79"/>
      <c r="G41" s="79"/>
      <c r="H41" s="79"/>
      <c r="I41" s="79"/>
      <c r="J41" s="79"/>
      <c r="K41" s="79"/>
    </row>
    <row r="42" ht="7.5" customHeight="1"/>
    <row r="47" ht="7.5" customHeight="1"/>
    <row r="49" spans="1:9" ht="12.75">
      <c r="A49" s="41"/>
      <c r="B49" s="80"/>
      <c r="E49" s="56"/>
      <c r="F49" s="56"/>
      <c r="G49" s="56"/>
      <c r="H49" s="56"/>
      <c r="I49" s="41"/>
    </row>
    <row r="50" spans="5:8" ht="12.75">
      <c r="E50" s="81"/>
      <c r="F50" s="81"/>
      <c r="G50" s="81"/>
      <c r="H50" s="81"/>
    </row>
    <row r="52" spans="3:4" ht="12.75">
      <c r="C52" s="82"/>
      <c r="D52" s="56"/>
    </row>
    <row r="53" spans="3:4" ht="12.75">
      <c r="C53" s="81"/>
      <c r="D53" s="81"/>
    </row>
  </sheetData>
  <sheetProtection password="C75A" sheet="1" objects="1" scenarios="1"/>
  <mergeCells count="39">
    <mergeCell ref="N11:P11"/>
    <mergeCell ref="N12:P12"/>
    <mergeCell ref="J15:K15"/>
    <mergeCell ref="L15:M15"/>
    <mergeCell ref="N15:O15"/>
    <mergeCell ref="P15:Q15"/>
    <mergeCell ref="B15:C15"/>
    <mergeCell ref="D15:E15"/>
    <mergeCell ref="F15:G15"/>
    <mergeCell ref="H15:I15"/>
    <mergeCell ref="D13:E13"/>
    <mergeCell ref="H13:I13"/>
    <mergeCell ref="K13:M13"/>
    <mergeCell ref="P14:Q14"/>
    <mergeCell ref="D11:E11"/>
    <mergeCell ref="H11:I11"/>
    <mergeCell ref="K11:M11"/>
    <mergeCell ref="D12:E12"/>
    <mergeCell ref="H12:I12"/>
    <mergeCell ref="K12:M12"/>
    <mergeCell ref="G9:I9"/>
    <mergeCell ref="K9:M9"/>
    <mergeCell ref="N9:P9"/>
    <mergeCell ref="H10:I10"/>
    <mergeCell ref="K10:M10"/>
    <mergeCell ref="N10:P10"/>
    <mergeCell ref="D8:F8"/>
    <mergeCell ref="G8:I8"/>
    <mergeCell ref="K8:M8"/>
    <mergeCell ref="N8:P8"/>
    <mergeCell ref="D7:F7"/>
    <mergeCell ref="G7:I7"/>
    <mergeCell ref="K7:M7"/>
    <mergeCell ref="N7:P7"/>
    <mergeCell ref="A1:R1"/>
    <mergeCell ref="D3:J3"/>
    <mergeCell ref="K3:P3"/>
    <mergeCell ref="D5:H5"/>
    <mergeCell ref="K5:P5"/>
  </mergeCells>
  <printOptions/>
  <pageMargins left="0.75" right="0.75" top="1" bottom="1" header="0.5" footer="0.5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53"/>
  <sheetViews>
    <sheetView showGridLines="0" zoomScale="70" zoomScaleNormal="70" workbookViewId="0" topLeftCell="A1">
      <selection activeCell="K12" sqref="K12:M12"/>
    </sheetView>
  </sheetViews>
  <sheetFormatPr defaultColWidth="9.140625" defaultRowHeight="12.75"/>
  <cols>
    <col min="1" max="1" width="10.28125" style="36" customWidth="1"/>
    <col min="2" max="2" width="7.140625" style="36" customWidth="1"/>
    <col min="3" max="3" width="8.7109375" style="36" customWidth="1"/>
    <col min="4" max="4" width="7.8515625" style="36" customWidth="1"/>
    <col min="5" max="5" width="8.7109375" style="36" customWidth="1"/>
    <col min="6" max="6" width="6.8515625" style="36" customWidth="1"/>
    <col min="7" max="7" width="8.8515625" style="36" customWidth="1"/>
    <col min="8" max="8" width="8.140625" style="36" customWidth="1"/>
    <col min="9" max="9" width="8.7109375" style="36" customWidth="1"/>
    <col min="10" max="10" width="7.8515625" style="41" customWidth="1"/>
    <col min="11" max="11" width="8.7109375" style="36" customWidth="1"/>
    <col min="12" max="12" width="7.421875" style="36" customWidth="1"/>
    <col min="13" max="13" width="8.7109375" style="36" customWidth="1"/>
    <col min="14" max="14" width="7.421875" style="36" customWidth="1"/>
    <col min="15" max="15" width="8.7109375" style="36" customWidth="1"/>
    <col min="16" max="16" width="9.140625" style="36" customWidth="1"/>
    <col min="17" max="17" width="8.8515625" style="36" customWidth="1"/>
    <col min="18" max="16384" width="9.140625" style="36" customWidth="1"/>
  </cols>
  <sheetData>
    <row r="1" spans="1:18" ht="24" customHeight="1">
      <c r="A1" s="197" t="s">
        <v>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</row>
    <row r="2" spans="1:9" ht="15" customHeight="1" thickBot="1">
      <c r="A2" s="37"/>
      <c r="B2" s="38"/>
      <c r="C2" s="38"/>
      <c r="D2" s="38"/>
      <c r="E2" s="39"/>
      <c r="F2" s="38"/>
      <c r="G2" s="38"/>
      <c r="H2" s="38"/>
      <c r="I2" s="40"/>
    </row>
    <row r="3" spans="4:16" ht="24" customHeight="1" thickBot="1">
      <c r="D3" s="200" t="s">
        <v>2</v>
      </c>
      <c r="E3" s="200"/>
      <c r="F3" s="200"/>
      <c r="G3" s="200"/>
      <c r="H3" s="200"/>
      <c r="I3" s="200"/>
      <c r="J3" s="201"/>
      <c r="K3" s="214">
        <f>'FWS Monthly Summary'!F5</f>
        <v>0</v>
      </c>
      <c r="L3" s="215"/>
      <c r="M3" s="215"/>
      <c r="N3" s="215"/>
      <c r="O3" s="215"/>
      <c r="P3" s="216"/>
    </row>
    <row r="4" spans="1:9" ht="15.75" customHeight="1">
      <c r="A4" s="37"/>
      <c r="B4" s="38"/>
      <c r="C4" s="38"/>
      <c r="D4" s="38"/>
      <c r="E4" s="42"/>
      <c r="F4" s="38"/>
      <c r="G4" s="38"/>
      <c r="H4" s="38"/>
      <c r="I4" s="40"/>
    </row>
    <row r="5" spans="3:17" ht="21.75" customHeight="1">
      <c r="C5" s="41"/>
      <c r="D5" s="184" t="s">
        <v>3</v>
      </c>
      <c r="E5" s="184"/>
      <c r="F5" s="184"/>
      <c r="G5" s="184"/>
      <c r="H5" s="184"/>
      <c r="I5" s="43"/>
      <c r="K5" s="204" t="s">
        <v>4</v>
      </c>
      <c r="L5" s="204"/>
      <c r="M5" s="204"/>
      <c r="N5" s="204"/>
      <c r="O5" s="204"/>
      <c r="P5" s="204"/>
      <c r="Q5" s="41"/>
    </row>
    <row r="6" spans="1:17" ht="12.75" customHeight="1" thickBot="1">
      <c r="A6" s="44"/>
      <c r="B6" s="41"/>
      <c r="C6" s="41"/>
      <c r="D6" s="43"/>
      <c r="E6" s="45"/>
      <c r="F6" s="43"/>
      <c r="G6" s="43"/>
      <c r="H6" s="43"/>
      <c r="I6" s="43"/>
      <c r="K6" s="46"/>
      <c r="L6" s="46"/>
      <c r="M6" s="46"/>
      <c r="N6" s="46"/>
      <c r="O6" s="46"/>
      <c r="P6" s="46"/>
      <c r="Q6" s="41"/>
    </row>
    <row r="7" spans="1:17" ht="15" thickBot="1">
      <c r="A7" s="41"/>
      <c r="B7" s="47"/>
      <c r="C7" s="48"/>
      <c r="D7" s="202" t="s">
        <v>5</v>
      </c>
      <c r="E7" s="202"/>
      <c r="F7" s="203"/>
      <c r="G7" s="217"/>
      <c r="H7" s="218"/>
      <c r="I7" s="219"/>
      <c r="K7" s="188" t="s">
        <v>6</v>
      </c>
      <c r="L7" s="188"/>
      <c r="M7" s="189"/>
      <c r="N7" s="194">
        <f>'FWS Monthly Summary'!B10</f>
        <v>0</v>
      </c>
      <c r="O7" s="195"/>
      <c r="P7" s="196"/>
      <c r="Q7" s="41"/>
    </row>
    <row r="8" spans="3:17" ht="15" thickBot="1">
      <c r="C8" s="48"/>
      <c r="D8" s="202" t="s">
        <v>111</v>
      </c>
      <c r="E8" s="202"/>
      <c r="F8" s="203"/>
      <c r="G8" s="191"/>
      <c r="H8" s="192"/>
      <c r="I8" s="193"/>
      <c r="K8" s="188" t="s">
        <v>7</v>
      </c>
      <c r="L8" s="188"/>
      <c r="M8" s="189"/>
      <c r="N8" s="199">
        <f>'FWS Monthly Summary'!B13</f>
        <v>0</v>
      </c>
      <c r="O8" s="195"/>
      <c r="P8" s="196"/>
      <c r="Q8" s="41"/>
    </row>
    <row r="9" spans="3:17" ht="15" thickBot="1">
      <c r="C9" s="41"/>
      <c r="D9" s="43"/>
      <c r="E9" s="49" t="s">
        <v>82</v>
      </c>
      <c r="F9" s="43"/>
      <c r="G9" s="211"/>
      <c r="H9" s="212"/>
      <c r="I9" s="213"/>
      <c r="K9" s="188" t="s">
        <v>8</v>
      </c>
      <c r="L9" s="188"/>
      <c r="M9" s="189"/>
      <c r="N9" s="194">
        <f>'FWS Monthly Summary'!B14</f>
        <v>0</v>
      </c>
      <c r="O9" s="195"/>
      <c r="P9" s="196"/>
      <c r="Q9" s="41"/>
    </row>
    <row r="10" spans="1:17" ht="15" thickBot="1">
      <c r="A10" s="41"/>
      <c r="B10" s="41"/>
      <c r="C10" s="41"/>
      <c r="D10" s="41"/>
      <c r="F10" s="41"/>
      <c r="G10" s="47"/>
      <c r="H10" s="220"/>
      <c r="I10" s="220"/>
      <c r="K10" s="188" t="s">
        <v>9</v>
      </c>
      <c r="L10" s="188"/>
      <c r="M10" s="189"/>
      <c r="N10" s="194">
        <f>'FWS Monthly Summary'!B9</f>
        <v>0</v>
      </c>
      <c r="O10" s="195"/>
      <c r="P10" s="196"/>
      <c r="Q10" s="41"/>
    </row>
    <row r="11" spans="4:17" ht="15" thickBot="1">
      <c r="D11" s="206">
        <f>R26</f>
        <v>0</v>
      </c>
      <c r="E11" s="207"/>
      <c r="F11" s="83"/>
      <c r="G11" s="50"/>
      <c r="H11" s="208">
        <f>D11*F11</f>
        <v>0</v>
      </c>
      <c r="I11" s="209"/>
      <c r="K11" s="188" t="s">
        <v>10</v>
      </c>
      <c r="L11" s="188"/>
      <c r="M11" s="189"/>
      <c r="N11" s="194">
        <f>'FWS Monthly Summary'!B11</f>
        <v>0</v>
      </c>
      <c r="O11" s="195"/>
      <c r="P11" s="196"/>
      <c r="Q11" s="41"/>
    </row>
    <row r="12" spans="4:17" ht="15" thickBot="1">
      <c r="D12" s="205" t="s">
        <v>14</v>
      </c>
      <c r="E12" s="205"/>
      <c r="F12" s="51" t="s">
        <v>16</v>
      </c>
      <c r="G12" s="52"/>
      <c r="H12" s="210" t="s">
        <v>14</v>
      </c>
      <c r="I12" s="210"/>
      <c r="K12" s="188" t="s">
        <v>133</v>
      </c>
      <c r="L12" s="188"/>
      <c r="M12" s="189"/>
      <c r="N12" s="194">
        <f>'FWS Monthly Summary'!B12</f>
        <v>0</v>
      </c>
      <c r="O12" s="195"/>
      <c r="P12" s="196"/>
      <c r="Q12" s="41"/>
    </row>
    <row r="13" spans="4:17" ht="18">
      <c r="D13" s="205" t="s">
        <v>15</v>
      </c>
      <c r="E13" s="205"/>
      <c r="F13" s="51" t="s">
        <v>78</v>
      </c>
      <c r="G13" s="53" t="s">
        <v>18</v>
      </c>
      <c r="H13" s="210" t="s">
        <v>17</v>
      </c>
      <c r="I13" s="210"/>
      <c r="K13" s="188"/>
      <c r="L13" s="188"/>
      <c r="M13" s="190"/>
      <c r="N13" s="54"/>
      <c r="O13" s="55"/>
      <c r="P13" s="46"/>
      <c r="Q13" s="41"/>
    </row>
    <row r="14" spans="1:17" ht="12.75">
      <c r="A14" s="41"/>
      <c r="B14" s="47"/>
      <c r="C14" s="47"/>
      <c r="D14" s="56"/>
      <c r="P14" s="183" t="s">
        <v>95</v>
      </c>
      <c r="Q14" s="183"/>
    </row>
    <row r="15" spans="1:18" s="57" customFormat="1" ht="12.75">
      <c r="A15" s="58" t="s">
        <v>19</v>
      </c>
      <c r="B15" s="185" t="s">
        <v>21</v>
      </c>
      <c r="C15" s="185"/>
      <c r="D15" s="186" t="s">
        <v>22</v>
      </c>
      <c r="E15" s="187"/>
      <c r="F15" s="183" t="s">
        <v>43</v>
      </c>
      <c r="G15" s="183"/>
      <c r="H15" s="183" t="s">
        <v>23</v>
      </c>
      <c r="I15" s="183"/>
      <c r="J15" s="185" t="s">
        <v>44</v>
      </c>
      <c r="K15" s="185"/>
      <c r="L15" s="183" t="s">
        <v>24</v>
      </c>
      <c r="M15" s="183"/>
      <c r="N15" s="183" t="s">
        <v>25</v>
      </c>
      <c r="O15" s="183"/>
      <c r="P15" s="183" t="s">
        <v>26</v>
      </c>
      <c r="Q15" s="183"/>
      <c r="R15" s="57" t="s">
        <v>55</v>
      </c>
    </row>
    <row r="16" spans="1:18" s="62" customFormat="1" ht="13.5" thickBot="1">
      <c r="A16" s="61" t="s">
        <v>20</v>
      </c>
      <c r="B16" s="58" t="s">
        <v>45</v>
      </c>
      <c r="C16" s="58" t="s">
        <v>46</v>
      </c>
      <c r="D16" s="59" t="s">
        <v>45</v>
      </c>
      <c r="E16" s="57" t="s">
        <v>46</v>
      </c>
      <c r="F16" s="57" t="s">
        <v>45</v>
      </c>
      <c r="G16" s="57" t="s">
        <v>46</v>
      </c>
      <c r="H16" s="57" t="s">
        <v>45</v>
      </c>
      <c r="I16" s="57" t="s">
        <v>46</v>
      </c>
      <c r="J16" s="57" t="s">
        <v>45</v>
      </c>
      <c r="K16" s="57" t="s">
        <v>46</v>
      </c>
      <c r="L16" s="57" t="s">
        <v>45</v>
      </c>
      <c r="M16" s="57" t="s">
        <v>46</v>
      </c>
      <c r="N16" s="57" t="s">
        <v>45</v>
      </c>
      <c r="O16" s="57" t="s">
        <v>46</v>
      </c>
      <c r="P16" s="57" t="s">
        <v>45</v>
      </c>
      <c r="Q16" s="58" t="s">
        <v>46</v>
      </c>
      <c r="R16" s="62" t="s">
        <v>56</v>
      </c>
    </row>
    <row r="17" spans="1:18" ht="26.25" customHeight="1" thickBot="1">
      <c r="A17" s="84"/>
      <c r="B17" s="108"/>
      <c r="C17" s="109"/>
      <c r="D17" s="85"/>
      <c r="E17" s="120"/>
      <c r="F17" s="85"/>
      <c r="G17" s="120"/>
      <c r="H17" s="85"/>
      <c r="I17" s="86"/>
      <c r="J17" s="85"/>
      <c r="K17" s="86"/>
      <c r="L17" s="85"/>
      <c r="M17" s="86"/>
      <c r="N17" s="108"/>
      <c r="O17" s="110"/>
      <c r="P17" s="63">
        <f aca="true" t="shared" si="0" ref="P17:Q22">SUM(B17+D17+F17+H17+J17+L17+N17)</f>
        <v>0</v>
      </c>
      <c r="Q17" s="63">
        <f t="shared" si="0"/>
        <v>0</v>
      </c>
      <c r="R17" s="64">
        <f aca="true" t="shared" si="1" ref="R17:R22">SUM(P17+Q17/60)</f>
        <v>0</v>
      </c>
    </row>
    <row r="18" spans="1:18" ht="26.25" customHeight="1" thickBot="1">
      <c r="A18" s="87"/>
      <c r="B18" s="111"/>
      <c r="C18" s="112"/>
      <c r="D18" s="88"/>
      <c r="E18" s="89"/>
      <c r="F18" s="88"/>
      <c r="G18" s="89"/>
      <c r="H18" s="88"/>
      <c r="I18" s="90"/>
      <c r="J18" s="88"/>
      <c r="K18" s="90"/>
      <c r="L18" s="88"/>
      <c r="M18" s="90"/>
      <c r="N18" s="111"/>
      <c r="O18" s="117"/>
      <c r="P18" s="63">
        <f t="shared" si="0"/>
        <v>0</v>
      </c>
      <c r="Q18" s="63">
        <f t="shared" si="0"/>
        <v>0</v>
      </c>
      <c r="R18" s="64">
        <f t="shared" si="1"/>
        <v>0</v>
      </c>
    </row>
    <row r="19" spans="1:18" ht="26.25" customHeight="1" thickBot="1">
      <c r="A19" s="87"/>
      <c r="B19" s="113"/>
      <c r="C19" s="114"/>
      <c r="D19" s="91"/>
      <c r="E19" s="92"/>
      <c r="F19" s="91"/>
      <c r="G19" s="92"/>
      <c r="H19" s="91"/>
      <c r="I19" s="93"/>
      <c r="J19" s="91"/>
      <c r="K19" s="93"/>
      <c r="L19" s="91"/>
      <c r="M19" s="93"/>
      <c r="N19" s="113"/>
      <c r="O19" s="118"/>
      <c r="P19" s="63">
        <f t="shared" si="0"/>
        <v>0</v>
      </c>
      <c r="Q19" s="63">
        <f t="shared" si="0"/>
        <v>0</v>
      </c>
      <c r="R19" s="64">
        <f t="shared" si="1"/>
        <v>0</v>
      </c>
    </row>
    <row r="20" spans="1:18" ht="26.25" customHeight="1" thickBot="1">
      <c r="A20" s="87"/>
      <c r="B20" s="111"/>
      <c r="C20" s="112"/>
      <c r="D20" s="88"/>
      <c r="E20" s="89"/>
      <c r="F20" s="88"/>
      <c r="G20" s="89"/>
      <c r="H20" s="88"/>
      <c r="I20" s="90"/>
      <c r="J20" s="88"/>
      <c r="K20" s="90"/>
      <c r="L20" s="88"/>
      <c r="M20" s="90"/>
      <c r="N20" s="111"/>
      <c r="O20" s="117"/>
      <c r="P20" s="63">
        <f t="shared" si="0"/>
        <v>0</v>
      </c>
      <c r="Q20" s="63">
        <f t="shared" si="0"/>
        <v>0</v>
      </c>
      <c r="R20" s="64">
        <f t="shared" si="1"/>
        <v>0</v>
      </c>
    </row>
    <row r="21" spans="1:18" ht="26.25" customHeight="1" thickBot="1">
      <c r="A21" s="87"/>
      <c r="B21" s="113"/>
      <c r="C21" s="114"/>
      <c r="D21" s="91"/>
      <c r="E21" s="92"/>
      <c r="F21" s="91"/>
      <c r="G21" s="92"/>
      <c r="H21" s="91"/>
      <c r="I21" s="93"/>
      <c r="J21" s="91"/>
      <c r="K21" s="93"/>
      <c r="L21" s="91"/>
      <c r="M21" s="93"/>
      <c r="N21" s="113"/>
      <c r="O21" s="118"/>
      <c r="P21" s="63">
        <f t="shared" si="0"/>
        <v>0</v>
      </c>
      <c r="Q21" s="63">
        <f t="shared" si="0"/>
        <v>0</v>
      </c>
      <c r="R21" s="64">
        <f t="shared" si="1"/>
        <v>0</v>
      </c>
    </row>
    <row r="22" spans="1:18" ht="26.25" customHeight="1" thickBot="1">
      <c r="A22" s="94"/>
      <c r="B22" s="115"/>
      <c r="C22" s="116"/>
      <c r="D22" s="121"/>
      <c r="E22" s="122"/>
      <c r="F22" s="121"/>
      <c r="G22" s="122"/>
      <c r="H22" s="121"/>
      <c r="I22" s="123"/>
      <c r="J22" s="121"/>
      <c r="K22" s="123"/>
      <c r="L22" s="121"/>
      <c r="M22" s="123"/>
      <c r="N22" s="115"/>
      <c r="O22" s="119"/>
      <c r="P22" s="65">
        <f t="shared" si="0"/>
        <v>0</v>
      </c>
      <c r="Q22" s="63">
        <f t="shared" si="0"/>
        <v>0</v>
      </c>
      <c r="R22" s="64">
        <f t="shared" si="1"/>
        <v>0</v>
      </c>
    </row>
    <row r="23" spans="4:18" ht="25.5" customHeight="1" thickBot="1">
      <c r="D23" s="66"/>
      <c r="E23" s="66"/>
      <c r="F23" s="67"/>
      <c r="G23" s="67"/>
      <c r="H23" s="67"/>
      <c r="I23" s="67"/>
      <c r="J23" s="67"/>
      <c r="K23" s="67"/>
      <c r="L23" s="67"/>
      <c r="M23" s="67"/>
      <c r="N23" s="67"/>
      <c r="O23" s="68" t="s">
        <v>47</v>
      </c>
      <c r="P23" s="69">
        <f>SUM(P17:P22)</f>
        <v>0</v>
      </c>
      <c r="Q23" s="65">
        <f>SUM(Q17:Q22)</f>
        <v>0</v>
      </c>
      <c r="R23" s="64">
        <f>SUM(R17:R22)</f>
        <v>0</v>
      </c>
    </row>
    <row r="24" spans="10:18" ht="12.75">
      <c r="J24" s="36"/>
      <c r="R24" s="70"/>
    </row>
    <row r="25" spans="1:18" ht="15" thickBot="1">
      <c r="A25" s="71" t="s">
        <v>11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M25" s="62" t="s">
        <v>97</v>
      </c>
      <c r="P25" s="72"/>
      <c r="R25" s="73"/>
    </row>
    <row r="26" spans="1:18" ht="15.75" thickBo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M26" s="62" t="s">
        <v>48</v>
      </c>
      <c r="Q26" s="74" t="s">
        <v>109</v>
      </c>
      <c r="R26" s="64">
        <f>ROUND(R23,1)</f>
        <v>0</v>
      </c>
    </row>
    <row r="27" spans="1:15" ht="12.75">
      <c r="A27" s="75" t="s">
        <v>106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M27" s="76" t="s">
        <v>53</v>
      </c>
      <c r="N27" s="76"/>
      <c r="O27" s="76" t="s">
        <v>50</v>
      </c>
    </row>
    <row r="28" spans="1:15" ht="12" customHeight="1">
      <c r="A28" s="43" t="s">
        <v>30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O28" s="36" t="s">
        <v>49</v>
      </c>
    </row>
    <row r="29" spans="1:15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O29" s="36" t="s">
        <v>51</v>
      </c>
    </row>
    <row r="30" spans="1:15" ht="13.5" thickBot="1">
      <c r="A30" s="77" t="s">
        <v>12</v>
      </c>
      <c r="B30" s="43"/>
      <c r="C30" s="78"/>
      <c r="D30" s="78"/>
      <c r="E30" s="79"/>
      <c r="F30" s="79"/>
      <c r="G30" s="79"/>
      <c r="H30" s="79"/>
      <c r="I30" s="79"/>
      <c r="J30" s="79"/>
      <c r="K30" s="79"/>
      <c r="O30" s="36" t="s">
        <v>52</v>
      </c>
    </row>
    <row r="31" spans="1:16" ht="9.75" customHeight="1">
      <c r="A31" s="77"/>
      <c r="B31" s="43"/>
      <c r="C31" s="78"/>
      <c r="D31" s="78"/>
      <c r="E31" s="78"/>
      <c r="F31" s="78"/>
      <c r="G31" s="78"/>
      <c r="H31" s="78"/>
      <c r="I31" s="78"/>
      <c r="J31" s="78"/>
      <c r="K31" s="78"/>
      <c r="P31" s="60"/>
    </row>
    <row r="32" spans="1:11" ht="11.25" customHeight="1">
      <c r="A32" s="43"/>
      <c r="B32" s="43"/>
      <c r="C32" s="78"/>
      <c r="D32" s="78"/>
      <c r="E32" s="43"/>
      <c r="F32" s="43"/>
      <c r="G32" s="43"/>
      <c r="H32" s="43"/>
      <c r="I32" s="43"/>
      <c r="J32" s="43"/>
      <c r="K32" s="43"/>
    </row>
    <row r="33" spans="1:11" ht="17.25" customHeight="1">
      <c r="A33" s="43" t="s">
        <v>31</v>
      </c>
      <c r="B33" s="43"/>
      <c r="C33" s="78"/>
      <c r="D33" s="78"/>
      <c r="E33" s="78"/>
      <c r="F33" s="43"/>
      <c r="G33" s="43"/>
      <c r="H33" s="43"/>
      <c r="I33" s="43"/>
      <c r="J33" s="43"/>
      <c r="K33" s="43"/>
    </row>
    <row r="34" spans="1:11" ht="11.25" customHeight="1">
      <c r="A34" s="43" t="s">
        <v>32</v>
      </c>
      <c r="B34" s="43"/>
      <c r="C34" s="78"/>
      <c r="D34" s="78"/>
      <c r="E34" s="78"/>
      <c r="F34" s="43"/>
      <c r="G34" s="43"/>
      <c r="H34" s="43"/>
      <c r="I34" s="43"/>
      <c r="J34" s="43"/>
      <c r="K34" s="43"/>
    </row>
    <row r="35" spans="1:11" ht="14.25" customHeight="1">
      <c r="A35" s="43"/>
      <c r="B35" s="43"/>
      <c r="C35" s="78"/>
      <c r="D35" s="78"/>
      <c r="E35" s="43"/>
      <c r="F35" s="43"/>
      <c r="G35" s="43"/>
      <c r="H35" s="43"/>
      <c r="I35" s="43"/>
      <c r="J35" s="43"/>
      <c r="K35" s="43"/>
    </row>
    <row r="36" spans="1:11" ht="13.5" thickBot="1">
      <c r="A36" s="77" t="s">
        <v>13</v>
      </c>
      <c r="B36" s="43"/>
      <c r="C36" s="78"/>
      <c r="D36" s="78"/>
      <c r="E36" s="79"/>
      <c r="F36" s="79"/>
      <c r="G36" s="79"/>
      <c r="H36" s="79"/>
      <c r="I36" s="79"/>
      <c r="J36" s="79"/>
      <c r="K36" s="79"/>
    </row>
    <row r="37" spans="1:11" ht="23.25" customHeight="1">
      <c r="A37" s="43"/>
      <c r="B37" s="43"/>
      <c r="C37" s="78"/>
      <c r="D37" s="78"/>
      <c r="E37" s="43"/>
      <c r="F37" s="43"/>
      <c r="G37" s="43"/>
      <c r="H37" s="43"/>
      <c r="I37" s="43"/>
      <c r="J37" s="43"/>
      <c r="K37" s="43"/>
    </row>
    <row r="38" spans="1:11" ht="12.75">
      <c r="A38" s="43" t="s">
        <v>96</v>
      </c>
      <c r="B38" s="43"/>
      <c r="C38" s="78"/>
      <c r="D38" s="78"/>
      <c r="E38" s="78"/>
      <c r="F38" s="43"/>
      <c r="G38" s="43"/>
      <c r="H38" s="43"/>
      <c r="I38" s="43"/>
      <c r="J38" s="43"/>
      <c r="K38" s="43"/>
    </row>
    <row r="39" spans="1:11" ht="12.75">
      <c r="A39" s="43" t="s">
        <v>34</v>
      </c>
      <c r="B39" s="43"/>
      <c r="C39" s="78"/>
      <c r="D39" s="78"/>
      <c r="E39" s="43"/>
      <c r="F39" s="43"/>
      <c r="G39" s="43"/>
      <c r="H39" s="43"/>
      <c r="I39" s="43"/>
      <c r="J39" s="43"/>
      <c r="K39" s="43"/>
    </row>
    <row r="40" spans="1:11" ht="12.75">
      <c r="A40" s="43"/>
      <c r="B40" s="43"/>
      <c r="C40" s="78"/>
      <c r="D40" s="78"/>
      <c r="E40" s="43"/>
      <c r="F40" s="43"/>
      <c r="G40" s="43"/>
      <c r="H40" s="43"/>
      <c r="I40" s="43"/>
      <c r="J40" s="43"/>
      <c r="K40" s="43"/>
    </row>
    <row r="41" spans="1:11" ht="13.5" thickBot="1">
      <c r="A41" s="77" t="s">
        <v>33</v>
      </c>
      <c r="B41" s="43"/>
      <c r="C41" s="78"/>
      <c r="D41" s="78"/>
      <c r="E41" s="79"/>
      <c r="F41" s="79"/>
      <c r="G41" s="79"/>
      <c r="H41" s="79"/>
      <c r="I41" s="79"/>
      <c r="J41" s="79"/>
      <c r="K41" s="79"/>
    </row>
    <row r="42" ht="7.5" customHeight="1"/>
    <row r="47" ht="7.5" customHeight="1"/>
    <row r="49" spans="1:9" ht="12.75">
      <c r="A49" s="41"/>
      <c r="B49" s="80"/>
      <c r="E49" s="56"/>
      <c r="F49" s="56"/>
      <c r="G49" s="56"/>
      <c r="H49" s="56"/>
      <c r="I49" s="41"/>
    </row>
    <row r="50" spans="5:8" ht="12.75">
      <c r="E50" s="81"/>
      <c r="F50" s="81"/>
      <c r="G50" s="81"/>
      <c r="H50" s="81"/>
    </row>
    <row r="52" spans="3:4" ht="12.75">
      <c r="C52" s="82"/>
      <c r="D52" s="56"/>
    </row>
    <row r="53" spans="3:4" ht="12.75">
      <c r="C53" s="81"/>
      <c r="D53" s="81"/>
    </row>
  </sheetData>
  <sheetProtection password="C75A" sheet="1" objects="1" scenarios="1"/>
  <mergeCells count="39">
    <mergeCell ref="N11:P11"/>
    <mergeCell ref="N12:P12"/>
    <mergeCell ref="J15:K15"/>
    <mergeCell ref="L15:M15"/>
    <mergeCell ref="N15:O15"/>
    <mergeCell ref="P15:Q15"/>
    <mergeCell ref="B15:C15"/>
    <mergeCell ref="D15:E15"/>
    <mergeCell ref="F15:G15"/>
    <mergeCell ref="H15:I15"/>
    <mergeCell ref="D13:E13"/>
    <mergeCell ref="H13:I13"/>
    <mergeCell ref="K13:M13"/>
    <mergeCell ref="P14:Q14"/>
    <mergeCell ref="D11:E11"/>
    <mergeCell ref="H11:I11"/>
    <mergeCell ref="K11:M11"/>
    <mergeCell ref="D12:E12"/>
    <mergeCell ref="H12:I12"/>
    <mergeCell ref="K12:M12"/>
    <mergeCell ref="G9:I9"/>
    <mergeCell ref="K9:M9"/>
    <mergeCell ref="N9:P9"/>
    <mergeCell ref="H10:I10"/>
    <mergeCell ref="K10:M10"/>
    <mergeCell ref="N10:P10"/>
    <mergeCell ref="D8:F8"/>
    <mergeCell ref="G8:I8"/>
    <mergeCell ref="K8:M8"/>
    <mergeCell ref="N8:P8"/>
    <mergeCell ref="D7:F7"/>
    <mergeCell ref="G7:I7"/>
    <mergeCell ref="K7:M7"/>
    <mergeCell ref="N7:P7"/>
    <mergeCell ref="A1:R1"/>
    <mergeCell ref="D3:J3"/>
    <mergeCell ref="K3:P3"/>
    <mergeCell ref="D5:H5"/>
    <mergeCell ref="K5:P5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zoomScale="85" zoomScaleNormal="85" workbookViewId="0" topLeftCell="A1">
      <selection activeCell="F10" sqref="F10"/>
    </sheetView>
  </sheetViews>
  <sheetFormatPr defaultColWidth="9.140625" defaultRowHeight="12.75"/>
  <cols>
    <col min="1" max="1" width="35.8515625" style="0" customWidth="1"/>
    <col min="2" max="2" width="12.00390625" style="0" customWidth="1"/>
    <col min="4" max="4" width="10.140625" style="0" customWidth="1"/>
    <col min="5" max="5" width="14.7109375" style="0" bestFit="1" customWidth="1"/>
    <col min="6" max="6" width="31.421875" style="0" bestFit="1" customWidth="1"/>
  </cols>
  <sheetData>
    <row r="1" spans="1:6" ht="15">
      <c r="A1" s="158" t="s">
        <v>0</v>
      </c>
      <c r="B1" s="159"/>
      <c r="C1" s="159"/>
      <c r="D1" s="159"/>
      <c r="E1" s="160"/>
      <c r="F1" s="161" t="s">
        <v>1</v>
      </c>
    </row>
    <row r="2" spans="1:6" ht="15">
      <c r="A2" s="162"/>
      <c r="B2" s="163"/>
      <c r="C2" s="163"/>
      <c r="D2" s="163"/>
      <c r="E2" s="164"/>
      <c r="F2" s="165"/>
    </row>
    <row r="3" spans="1:6" ht="12.75">
      <c r="A3" s="166" t="s">
        <v>132</v>
      </c>
      <c r="B3" s="167"/>
      <c r="C3" s="167"/>
      <c r="D3" s="167"/>
      <c r="E3" s="167"/>
      <c r="F3" s="168"/>
    </row>
    <row r="4" spans="1:6" ht="12.75">
      <c r="A4" s="157"/>
      <c r="B4" s="156"/>
      <c r="C4" s="156"/>
      <c r="D4" s="156"/>
      <c r="E4" s="156"/>
      <c r="F4" s="156"/>
    </row>
    <row r="5" spans="1:6" ht="13.5" thickBot="1">
      <c r="A5" s="62" t="s">
        <v>42</v>
      </c>
      <c r="B5" s="36"/>
      <c r="C5" s="95"/>
      <c r="D5" s="41"/>
      <c r="E5" s="96" t="s">
        <v>38</v>
      </c>
      <c r="F5" s="35"/>
    </row>
    <row r="6" spans="1:6" ht="13.5" thickBot="1">
      <c r="A6" s="62"/>
      <c r="B6" s="36"/>
      <c r="C6" s="95"/>
      <c r="D6" s="36"/>
      <c r="E6" s="36"/>
      <c r="F6" s="97" t="s">
        <v>39</v>
      </c>
    </row>
    <row r="7" spans="1:6" ht="12.75">
      <c r="A7" s="124" t="s">
        <v>4</v>
      </c>
      <c r="B7" s="125"/>
      <c r="C7" s="126"/>
      <c r="D7" s="125"/>
      <c r="E7" s="127"/>
      <c r="F7" s="36"/>
    </row>
    <row r="8" spans="1:6" ht="13.5" thickBot="1">
      <c r="A8" s="128"/>
      <c r="B8" s="78"/>
      <c r="C8" s="78"/>
      <c r="D8" s="129"/>
      <c r="E8" s="130"/>
      <c r="F8" s="36"/>
    </row>
    <row r="9" spans="1:6" ht="12.75">
      <c r="A9" s="131" t="s">
        <v>35</v>
      </c>
      <c r="B9" s="176"/>
      <c r="C9" s="177"/>
      <c r="D9" s="177"/>
      <c r="E9" s="178"/>
      <c r="F9" s="36"/>
    </row>
    <row r="10" spans="1:6" ht="12.75">
      <c r="A10" s="131" t="s">
        <v>41</v>
      </c>
      <c r="B10" s="179"/>
      <c r="C10" s="180"/>
      <c r="D10" s="180"/>
      <c r="E10" s="181"/>
      <c r="F10" s="36"/>
    </row>
    <row r="11" spans="1:6" ht="12.75">
      <c r="A11" s="131" t="s">
        <v>36</v>
      </c>
      <c r="B11" s="179"/>
      <c r="C11" s="180"/>
      <c r="D11" s="180"/>
      <c r="E11" s="181"/>
      <c r="F11" s="36"/>
    </row>
    <row r="12" spans="1:6" ht="12.75">
      <c r="A12" s="131" t="s">
        <v>133</v>
      </c>
      <c r="B12" s="179"/>
      <c r="C12" s="180"/>
      <c r="D12" s="180"/>
      <c r="E12" s="181"/>
      <c r="F12" s="36"/>
    </row>
    <row r="13" spans="1:6" ht="12.75">
      <c r="A13" s="131" t="s">
        <v>84</v>
      </c>
      <c r="B13" s="140"/>
      <c r="C13" s="141"/>
      <c r="D13" s="141"/>
      <c r="E13" s="142"/>
      <c r="F13" s="36"/>
    </row>
    <row r="14" spans="1:6" ht="13.5" thickBot="1">
      <c r="A14" s="132" t="s">
        <v>85</v>
      </c>
      <c r="B14" s="182"/>
      <c r="C14" s="149"/>
      <c r="D14" s="149"/>
      <c r="E14" s="150"/>
      <c r="F14" s="36"/>
    </row>
    <row r="15" spans="1:6" ht="13.5" thickBot="1">
      <c r="A15" s="36"/>
      <c r="B15" s="36"/>
      <c r="C15" s="41"/>
      <c r="D15" s="47"/>
      <c r="E15" s="36"/>
      <c r="F15" s="36"/>
    </row>
    <row r="16" spans="1:6" ht="12.75">
      <c r="A16" s="98"/>
      <c r="B16" s="99"/>
      <c r="C16" s="100"/>
      <c r="D16" s="100" t="s">
        <v>14</v>
      </c>
      <c r="E16" s="99"/>
      <c r="F16" s="101" t="s">
        <v>27</v>
      </c>
    </row>
    <row r="17" spans="1:6" ht="13.5" thickBot="1">
      <c r="A17" s="102" t="s">
        <v>28</v>
      </c>
      <c r="B17" s="103" t="s">
        <v>110</v>
      </c>
      <c r="C17" s="103" t="s">
        <v>37</v>
      </c>
      <c r="D17" s="103" t="s">
        <v>15</v>
      </c>
      <c r="E17" s="103" t="s">
        <v>29</v>
      </c>
      <c r="F17" s="104" t="s">
        <v>17</v>
      </c>
    </row>
    <row r="18" spans="1:6" ht="13.5" thickBot="1">
      <c r="A18" s="135">
        <f>'Student 1'!G7</f>
        <v>0</v>
      </c>
      <c r="B18" s="105">
        <f>'Student 1'!G8</f>
        <v>0</v>
      </c>
      <c r="C18" s="105">
        <f>'Student 1'!G9</f>
        <v>0</v>
      </c>
      <c r="D18" s="105">
        <f>'Student 1'!D11</f>
        <v>0</v>
      </c>
      <c r="E18" s="106">
        <f>'Student 1'!F11</f>
        <v>0</v>
      </c>
      <c r="F18" s="107">
        <f>'Student 1'!H11</f>
        <v>0</v>
      </c>
    </row>
    <row r="19" spans="1:6" ht="13.5" thickBot="1">
      <c r="A19" s="135">
        <f>'Student 2'!G7</f>
        <v>0</v>
      </c>
      <c r="B19" s="105">
        <f>'Student 2'!G8</f>
        <v>0</v>
      </c>
      <c r="C19" s="105">
        <f>'Student 2'!G9</f>
        <v>0</v>
      </c>
      <c r="D19" s="105">
        <f>'Student 2'!D11</f>
        <v>0</v>
      </c>
      <c r="E19" s="106">
        <f>'Student 2'!F11</f>
        <v>0</v>
      </c>
      <c r="F19" s="107">
        <f>'Student 2'!H11</f>
        <v>0</v>
      </c>
    </row>
    <row r="20" spans="1:6" ht="13.5" thickBot="1">
      <c r="A20" s="135">
        <f>'Student 3'!G7</f>
        <v>0</v>
      </c>
      <c r="B20" s="105">
        <f>'Student 3'!G8</f>
        <v>0</v>
      </c>
      <c r="C20" s="105">
        <f>'Student 3'!G9</f>
        <v>0</v>
      </c>
      <c r="D20" s="105">
        <f>'Student 3'!D11</f>
        <v>0</v>
      </c>
      <c r="E20" s="106">
        <f>'Student 3'!F11</f>
        <v>0</v>
      </c>
      <c r="F20" s="107">
        <f>'Student 3'!H11</f>
        <v>0</v>
      </c>
    </row>
    <row r="21" spans="1:6" ht="13.5" thickBot="1">
      <c r="A21" s="135">
        <f>'Student 4'!G7</f>
        <v>0</v>
      </c>
      <c r="B21" s="105">
        <f>'Student 4'!G8</f>
        <v>0</v>
      </c>
      <c r="C21" s="105">
        <f>'Student 4'!G9</f>
        <v>0</v>
      </c>
      <c r="D21" s="105">
        <f>'Student 4'!D11</f>
        <v>0</v>
      </c>
      <c r="E21" s="106">
        <f>'Student 4'!F11</f>
        <v>0</v>
      </c>
      <c r="F21" s="107">
        <f>'Student 4'!H11</f>
        <v>0</v>
      </c>
    </row>
    <row r="22" spans="1:6" ht="13.5" thickBot="1">
      <c r="A22" s="135">
        <f>'Student 5'!G7</f>
        <v>0</v>
      </c>
      <c r="B22" s="105">
        <f>'Student 5'!G8</f>
        <v>0</v>
      </c>
      <c r="C22" s="105">
        <f>'Student 5'!G9</f>
        <v>0</v>
      </c>
      <c r="D22" s="105">
        <f>'Student 5'!D11</f>
        <v>0</v>
      </c>
      <c r="E22" s="106">
        <f>'Student 5'!F11</f>
        <v>0</v>
      </c>
      <c r="F22" s="107">
        <f>'Student 5'!H11</f>
        <v>0</v>
      </c>
    </row>
    <row r="23" spans="1:6" ht="13.5" thickBot="1">
      <c r="A23" s="134">
        <f>'Student 6'!G7</f>
        <v>0</v>
      </c>
      <c r="B23" s="105">
        <f>'Student 6'!G8</f>
        <v>0</v>
      </c>
      <c r="C23" s="105">
        <f>'Student 6'!G9</f>
        <v>0</v>
      </c>
      <c r="D23" s="105">
        <f>'Student 6'!D11</f>
        <v>0</v>
      </c>
      <c r="E23" s="106">
        <f>'Student 6'!F11</f>
        <v>0</v>
      </c>
      <c r="F23" s="107">
        <f>'Student 6'!H11</f>
        <v>0</v>
      </c>
    </row>
    <row r="24" spans="1:6" ht="13.5" thickBot="1">
      <c r="A24" s="134">
        <f>'Student 7'!G7</f>
        <v>0</v>
      </c>
      <c r="B24" s="105">
        <f>'Student 7'!G8</f>
        <v>0</v>
      </c>
      <c r="C24" s="105">
        <f>'Student 7'!G9</f>
        <v>0</v>
      </c>
      <c r="D24" s="105">
        <f>'Student 7'!D11</f>
        <v>0</v>
      </c>
      <c r="E24" s="106">
        <f>'Student 7'!F11</f>
        <v>0</v>
      </c>
      <c r="F24" s="107">
        <f>'Student 7'!H11</f>
        <v>0</v>
      </c>
    </row>
    <row r="25" spans="1:6" ht="13.5" thickBot="1">
      <c r="A25" s="134">
        <f>'Student 8'!G7</f>
        <v>0</v>
      </c>
      <c r="B25" s="105">
        <f>'Student 8'!G8</f>
        <v>0</v>
      </c>
      <c r="C25" s="105">
        <f>'Student 8'!G9</f>
        <v>0</v>
      </c>
      <c r="D25" s="105">
        <f>'Student 8'!D11</f>
        <v>0</v>
      </c>
      <c r="E25" s="106">
        <f>'Student 8'!F11</f>
        <v>0</v>
      </c>
      <c r="F25" s="107">
        <f>'Student 8'!H11</f>
        <v>0</v>
      </c>
    </row>
    <row r="26" spans="1:6" ht="13.5" thickBot="1">
      <c r="A26" s="134">
        <f>'Student 9'!G7</f>
        <v>0</v>
      </c>
      <c r="B26" s="105">
        <f>'Student 9'!G8</f>
        <v>0</v>
      </c>
      <c r="C26" s="105">
        <f>'Student 9'!G9</f>
        <v>0</v>
      </c>
      <c r="D26" s="105">
        <f>'Student 9'!D11</f>
        <v>0</v>
      </c>
      <c r="E26" s="106">
        <f>'Student 9'!F11</f>
        <v>0</v>
      </c>
      <c r="F26" s="107">
        <f>'Student 9'!H11</f>
        <v>0</v>
      </c>
    </row>
    <row r="27" spans="1:6" ht="13.5" thickBot="1">
      <c r="A27" s="135">
        <f>'Student 10'!G7</f>
        <v>0</v>
      </c>
      <c r="B27" s="105">
        <f>'Student 10'!G8</f>
        <v>0</v>
      </c>
      <c r="C27" s="105">
        <f>'Student 10'!G9</f>
        <v>0</v>
      </c>
      <c r="D27" s="105">
        <f>'Student 10'!D11</f>
        <v>0</v>
      </c>
      <c r="E27" s="106">
        <f>'Student 10'!F11</f>
        <v>0</v>
      </c>
      <c r="F27" s="107">
        <f>'Student 10'!H11</f>
        <v>0</v>
      </c>
    </row>
    <row r="28" spans="1:6" ht="13.5" thickBot="1">
      <c r="A28" s="135">
        <f>'Student 11'!G7</f>
        <v>0</v>
      </c>
      <c r="B28" s="105">
        <f>'Student 11'!G8</f>
        <v>0</v>
      </c>
      <c r="C28" s="105">
        <f>'Student 11'!G9</f>
        <v>0</v>
      </c>
      <c r="D28" s="105">
        <f>'Student 11'!D11</f>
        <v>0</v>
      </c>
      <c r="E28" s="106">
        <f>'Student 11'!F11</f>
        <v>0</v>
      </c>
      <c r="F28" s="107">
        <f>'Student 11'!H11</f>
        <v>0</v>
      </c>
    </row>
    <row r="29" spans="1:6" ht="13.5" thickBot="1">
      <c r="A29" s="135">
        <f>'Student 12'!G7</f>
        <v>0</v>
      </c>
      <c r="B29" s="105">
        <f>'Student 12'!G8</f>
        <v>0</v>
      </c>
      <c r="C29" s="105">
        <f>'Student 12'!G9</f>
        <v>0</v>
      </c>
      <c r="D29" s="105">
        <f>'Student 12'!D11</f>
        <v>0</v>
      </c>
      <c r="E29" s="106">
        <f>'Student 12'!F11</f>
        <v>0</v>
      </c>
      <c r="F29" s="107">
        <f>'Student 12'!H11</f>
        <v>0</v>
      </c>
    </row>
    <row r="30" spans="1:6" ht="13.5" thickBot="1">
      <c r="A30" s="135">
        <f>'Student 13'!G7</f>
        <v>0</v>
      </c>
      <c r="B30" s="105">
        <f>'Student 13'!G8</f>
        <v>0</v>
      </c>
      <c r="C30" s="105">
        <f>'Student 13'!G9</f>
        <v>0</v>
      </c>
      <c r="D30" s="105">
        <f>'Student 13'!D11</f>
        <v>0</v>
      </c>
      <c r="E30" s="106">
        <f>'Student 13'!F11</f>
        <v>0</v>
      </c>
      <c r="F30" s="107">
        <f>'Student 13'!H11</f>
        <v>0</v>
      </c>
    </row>
    <row r="31" spans="1:6" ht="13.5" thickBot="1">
      <c r="A31" s="135">
        <f>'Student 14'!G7</f>
        <v>0</v>
      </c>
      <c r="B31" s="105">
        <f>'Student 14'!G8</f>
        <v>0</v>
      </c>
      <c r="C31" s="105">
        <f>'Student 14'!G9</f>
        <v>0</v>
      </c>
      <c r="D31" s="105">
        <f>'Student 14'!D11</f>
        <v>0</v>
      </c>
      <c r="E31" s="106">
        <f>'Student 14'!F11</f>
        <v>0</v>
      </c>
      <c r="F31" s="107">
        <f>'Student 14'!H11</f>
        <v>0</v>
      </c>
    </row>
    <row r="32" spans="1:6" ht="13.5" thickBot="1">
      <c r="A32" s="135">
        <f>'Student 15'!G7</f>
        <v>0</v>
      </c>
      <c r="B32" s="105">
        <f>'Student 15'!G8</f>
        <v>0</v>
      </c>
      <c r="C32" s="105">
        <f>'Student 15'!G9</f>
        <v>0</v>
      </c>
      <c r="D32" s="105">
        <f>'Student 15'!D11</f>
        <v>0</v>
      </c>
      <c r="E32" s="106">
        <f>'Student 15'!F11</f>
        <v>0</v>
      </c>
      <c r="F32" s="107">
        <f>'Student 15'!H11</f>
        <v>0</v>
      </c>
    </row>
    <row r="33" spans="1:6" ht="13.5" thickBot="1">
      <c r="A33" s="135">
        <f>'Student 16'!G7</f>
        <v>0</v>
      </c>
      <c r="B33" s="105">
        <f>'Student 16'!G8</f>
        <v>0</v>
      </c>
      <c r="C33" s="105">
        <f>'Student 16'!G9</f>
        <v>0</v>
      </c>
      <c r="D33" s="105">
        <f>'Student 16'!D11</f>
        <v>0</v>
      </c>
      <c r="E33" s="106">
        <f>'Student 16'!F11</f>
        <v>0</v>
      </c>
      <c r="F33" s="107">
        <f>'Student 16'!H11</f>
        <v>0</v>
      </c>
    </row>
    <row r="34" spans="1:6" ht="13.5" thickBot="1">
      <c r="A34" s="134">
        <f>'Student 17'!G7</f>
        <v>0</v>
      </c>
      <c r="B34" s="105">
        <f>'Student 17'!G8</f>
        <v>0</v>
      </c>
      <c r="C34" s="105">
        <f>'Student 17'!G9</f>
        <v>0</v>
      </c>
      <c r="D34" s="105">
        <f>'Student 17'!D11</f>
        <v>0</v>
      </c>
      <c r="E34" s="106">
        <f>'Student 17'!F11</f>
        <v>0</v>
      </c>
      <c r="F34" s="107">
        <f>'Student 17'!H11</f>
        <v>0</v>
      </c>
    </row>
    <row r="35" spans="1:6" ht="13.5" thickBot="1">
      <c r="A35" s="134">
        <f>'Student 18'!G7</f>
        <v>0</v>
      </c>
      <c r="B35" s="105">
        <f>'Student 18'!G8</f>
        <v>0</v>
      </c>
      <c r="C35" s="136">
        <f>'Student 18'!G9</f>
        <v>0</v>
      </c>
      <c r="D35" s="105">
        <f>'Student 18'!D11</f>
        <v>0</v>
      </c>
      <c r="E35" s="106">
        <f>'Student 18'!F11</f>
        <v>0</v>
      </c>
      <c r="F35" s="107">
        <f>'Student 18'!H11</f>
        <v>0</v>
      </c>
    </row>
    <row r="36" spans="1:6" ht="13.5" thickBot="1">
      <c r="A36" s="134">
        <f>'Student 19'!G7</f>
        <v>0</v>
      </c>
      <c r="B36" s="105">
        <f>'Student 19'!G8</f>
        <v>0</v>
      </c>
      <c r="C36" s="136">
        <f>'Student 19'!G9</f>
        <v>0</v>
      </c>
      <c r="D36" s="105">
        <f>'Student 19'!D11</f>
        <v>0</v>
      </c>
      <c r="E36" s="106">
        <f>'Student 19'!F11</f>
        <v>0</v>
      </c>
      <c r="F36" s="107">
        <f>'Student 19'!H11</f>
        <v>0</v>
      </c>
    </row>
    <row r="37" spans="1:6" ht="12.75">
      <c r="A37" s="134">
        <f>'Student 20'!G7</f>
        <v>0</v>
      </c>
      <c r="B37" s="105">
        <f>'Student 20'!G8</f>
        <v>0</v>
      </c>
      <c r="C37" s="136">
        <f>'Student 20'!G9</f>
        <v>0</v>
      </c>
      <c r="D37" s="105">
        <f>'Student 20'!D11</f>
        <v>0</v>
      </c>
      <c r="E37" s="106">
        <f>'Student 20'!F11</f>
        <v>0</v>
      </c>
      <c r="F37" s="107">
        <f>'Student 20'!H11</f>
        <v>0</v>
      </c>
    </row>
    <row r="38" spans="1:6" ht="16.5" thickBot="1">
      <c r="A38" s="36"/>
      <c r="B38" s="36"/>
      <c r="C38" s="173" t="s">
        <v>40</v>
      </c>
      <c r="D38" s="174"/>
      <c r="E38" s="175"/>
      <c r="F38" s="133">
        <f>SUM(F18:F37)</f>
        <v>0</v>
      </c>
    </row>
    <row r="39" spans="1:6" ht="12.75">
      <c r="A39" s="36"/>
      <c r="B39" s="36"/>
      <c r="C39" s="36"/>
      <c r="D39" s="36"/>
      <c r="E39" s="36"/>
      <c r="F39" s="36"/>
    </row>
    <row r="40" spans="1:6" ht="12.75">
      <c r="A40" s="36"/>
      <c r="B40" s="36"/>
      <c r="C40" s="36"/>
      <c r="D40" s="36"/>
      <c r="E40" s="36"/>
      <c r="F40" s="36"/>
    </row>
  </sheetData>
  <sheetProtection password="C75A" sheet="1" objects="1" scenarios="1"/>
  <mergeCells count="7">
    <mergeCell ref="C38:E38"/>
    <mergeCell ref="B9:E9"/>
    <mergeCell ref="B10:E10"/>
    <mergeCell ref="B11:E11"/>
    <mergeCell ref="B12:E12"/>
    <mergeCell ref="B14:E14"/>
    <mergeCell ref="B13:E13"/>
  </mergeCell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53"/>
  <sheetViews>
    <sheetView showGridLines="0" zoomScale="70" zoomScaleNormal="70" workbookViewId="0" topLeftCell="A1">
      <selection activeCell="K12" sqref="K12:M12"/>
    </sheetView>
  </sheetViews>
  <sheetFormatPr defaultColWidth="9.140625" defaultRowHeight="12.75"/>
  <cols>
    <col min="1" max="1" width="10.28125" style="36" customWidth="1"/>
    <col min="2" max="2" width="7.140625" style="36" customWidth="1"/>
    <col min="3" max="3" width="8.7109375" style="36" customWidth="1"/>
    <col min="4" max="4" width="7.8515625" style="36" customWidth="1"/>
    <col min="5" max="5" width="8.7109375" style="36" customWidth="1"/>
    <col min="6" max="6" width="6.8515625" style="36" customWidth="1"/>
    <col min="7" max="7" width="8.8515625" style="36" customWidth="1"/>
    <col min="8" max="8" width="8.140625" style="36" customWidth="1"/>
    <col min="9" max="9" width="8.7109375" style="36" customWidth="1"/>
    <col min="10" max="10" width="7.8515625" style="41" customWidth="1"/>
    <col min="11" max="11" width="8.7109375" style="36" customWidth="1"/>
    <col min="12" max="12" width="7.421875" style="36" customWidth="1"/>
    <col min="13" max="13" width="8.7109375" style="36" customWidth="1"/>
    <col min="14" max="14" width="7.421875" style="36" customWidth="1"/>
    <col min="15" max="15" width="8.7109375" style="36" customWidth="1"/>
    <col min="16" max="16" width="9.140625" style="36" customWidth="1"/>
    <col min="17" max="17" width="8.8515625" style="36" customWidth="1"/>
    <col min="18" max="16384" width="9.140625" style="36" customWidth="1"/>
  </cols>
  <sheetData>
    <row r="1" spans="1:18" ht="24" customHeight="1">
      <c r="A1" s="197" t="s">
        <v>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</row>
    <row r="2" spans="1:9" ht="15" customHeight="1" thickBot="1">
      <c r="A2" s="37"/>
      <c r="B2" s="38"/>
      <c r="C2" s="38"/>
      <c r="D2" s="38"/>
      <c r="E2" s="39"/>
      <c r="F2" s="38"/>
      <c r="G2" s="38"/>
      <c r="H2" s="38"/>
      <c r="I2" s="40"/>
    </row>
    <row r="3" spans="4:16" ht="24" customHeight="1" thickBot="1">
      <c r="D3" s="200" t="s">
        <v>2</v>
      </c>
      <c r="E3" s="200"/>
      <c r="F3" s="200"/>
      <c r="G3" s="200"/>
      <c r="H3" s="200"/>
      <c r="I3" s="200"/>
      <c r="J3" s="201"/>
      <c r="K3" s="214">
        <f>'FWS Monthly Summary'!F5</f>
        <v>0</v>
      </c>
      <c r="L3" s="215"/>
      <c r="M3" s="215"/>
      <c r="N3" s="215"/>
      <c r="O3" s="215"/>
      <c r="P3" s="216"/>
    </row>
    <row r="4" spans="1:9" ht="15.75" customHeight="1">
      <c r="A4" s="37"/>
      <c r="B4" s="38"/>
      <c r="C4" s="38"/>
      <c r="D4" s="38"/>
      <c r="E4" s="42"/>
      <c r="F4" s="38"/>
      <c r="G4" s="38"/>
      <c r="H4" s="38"/>
      <c r="I4" s="40"/>
    </row>
    <row r="5" spans="3:17" ht="21.75" customHeight="1">
      <c r="C5" s="41"/>
      <c r="D5" s="184" t="s">
        <v>3</v>
      </c>
      <c r="E5" s="184"/>
      <c r="F5" s="184"/>
      <c r="G5" s="184"/>
      <c r="H5" s="184"/>
      <c r="I5" s="43"/>
      <c r="K5" s="204" t="s">
        <v>4</v>
      </c>
      <c r="L5" s="204"/>
      <c r="M5" s="204"/>
      <c r="N5" s="204"/>
      <c r="O5" s="204"/>
      <c r="P5" s="204"/>
      <c r="Q5" s="41"/>
    </row>
    <row r="6" spans="1:17" ht="12.75" customHeight="1" thickBot="1">
      <c r="A6" s="44"/>
      <c r="B6" s="41"/>
      <c r="C6" s="41"/>
      <c r="D6" s="43"/>
      <c r="E6" s="45"/>
      <c r="F6" s="43"/>
      <c r="G6" s="43"/>
      <c r="H6" s="43"/>
      <c r="I6" s="43"/>
      <c r="K6" s="46"/>
      <c r="L6" s="46"/>
      <c r="M6" s="46"/>
      <c r="N6" s="46"/>
      <c r="O6" s="46"/>
      <c r="P6" s="46"/>
      <c r="Q6" s="41"/>
    </row>
    <row r="7" spans="1:17" ht="15" thickBot="1">
      <c r="A7" s="41"/>
      <c r="B7" s="47"/>
      <c r="C7" s="48"/>
      <c r="D7" s="202" t="s">
        <v>5</v>
      </c>
      <c r="E7" s="202"/>
      <c r="F7" s="203"/>
      <c r="G7" s="217"/>
      <c r="H7" s="218"/>
      <c r="I7" s="219"/>
      <c r="K7" s="188" t="s">
        <v>6</v>
      </c>
      <c r="L7" s="188"/>
      <c r="M7" s="189"/>
      <c r="N7" s="194">
        <f>'FWS Monthly Summary'!B10</f>
        <v>0</v>
      </c>
      <c r="O7" s="195"/>
      <c r="P7" s="196"/>
      <c r="Q7" s="41"/>
    </row>
    <row r="8" spans="3:17" ht="15" thickBot="1">
      <c r="C8" s="48"/>
      <c r="D8" s="202" t="s">
        <v>111</v>
      </c>
      <c r="E8" s="202"/>
      <c r="F8" s="203"/>
      <c r="G8" s="191"/>
      <c r="H8" s="192"/>
      <c r="I8" s="193"/>
      <c r="K8" s="188" t="s">
        <v>7</v>
      </c>
      <c r="L8" s="188"/>
      <c r="M8" s="189"/>
      <c r="N8" s="199">
        <f>'FWS Monthly Summary'!B13</f>
        <v>0</v>
      </c>
      <c r="O8" s="195"/>
      <c r="P8" s="196"/>
      <c r="Q8" s="41"/>
    </row>
    <row r="9" spans="3:17" ht="15" thickBot="1">
      <c r="C9" s="41"/>
      <c r="D9" s="43"/>
      <c r="E9" s="49" t="s">
        <v>82</v>
      </c>
      <c r="F9" s="43"/>
      <c r="G9" s="211"/>
      <c r="H9" s="212"/>
      <c r="I9" s="213"/>
      <c r="K9" s="188" t="s">
        <v>8</v>
      </c>
      <c r="L9" s="188"/>
      <c r="M9" s="189"/>
      <c r="N9" s="194">
        <f>'FWS Monthly Summary'!B14</f>
        <v>0</v>
      </c>
      <c r="O9" s="195"/>
      <c r="P9" s="196"/>
      <c r="Q9" s="41"/>
    </row>
    <row r="10" spans="1:17" ht="15" thickBot="1">
      <c r="A10" s="41"/>
      <c r="B10" s="41"/>
      <c r="C10" s="41"/>
      <c r="D10" s="41"/>
      <c r="F10" s="41"/>
      <c r="G10" s="47"/>
      <c r="H10" s="220"/>
      <c r="I10" s="220"/>
      <c r="K10" s="188" t="s">
        <v>9</v>
      </c>
      <c r="L10" s="188"/>
      <c r="M10" s="189"/>
      <c r="N10" s="194">
        <f>'FWS Monthly Summary'!B9</f>
        <v>0</v>
      </c>
      <c r="O10" s="195"/>
      <c r="P10" s="196"/>
      <c r="Q10" s="41"/>
    </row>
    <row r="11" spans="4:17" ht="15" thickBot="1">
      <c r="D11" s="206">
        <f>R26</f>
        <v>0</v>
      </c>
      <c r="E11" s="207"/>
      <c r="F11" s="83"/>
      <c r="G11" s="50"/>
      <c r="H11" s="208">
        <f>D11*F11</f>
        <v>0</v>
      </c>
      <c r="I11" s="209"/>
      <c r="K11" s="188" t="s">
        <v>10</v>
      </c>
      <c r="L11" s="188"/>
      <c r="M11" s="189"/>
      <c r="N11" s="194">
        <f>'FWS Monthly Summary'!B11</f>
        <v>0</v>
      </c>
      <c r="O11" s="195"/>
      <c r="P11" s="196"/>
      <c r="Q11" s="41"/>
    </row>
    <row r="12" spans="4:17" ht="15" thickBot="1">
      <c r="D12" s="205" t="s">
        <v>14</v>
      </c>
      <c r="E12" s="205"/>
      <c r="F12" s="51" t="s">
        <v>16</v>
      </c>
      <c r="G12" s="52"/>
      <c r="H12" s="210" t="s">
        <v>14</v>
      </c>
      <c r="I12" s="210"/>
      <c r="K12" s="188" t="s">
        <v>133</v>
      </c>
      <c r="L12" s="188"/>
      <c r="M12" s="189"/>
      <c r="N12" s="194">
        <f>'FWS Monthly Summary'!B12</f>
        <v>0</v>
      </c>
      <c r="O12" s="195"/>
      <c r="P12" s="196"/>
      <c r="Q12" s="41"/>
    </row>
    <row r="13" spans="4:17" ht="18">
      <c r="D13" s="205" t="s">
        <v>15</v>
      </c>
      <c r="E13" s="205"/>
      <c r="F13" s="51" t="s">
        <v>78</v>
      </c>
      <c r="G13" s="53" t="s">
        <v>18</v>
      </c>
      <c r="H13" s="210" t="s">
        <v>17</v>
      </c>
      <c r="I13" s="210"/>
      <c r="K13" s="188"/>
      <c r="L13" s="188"/>
      <c r="M13" s="190"/>
      <c r="N13" s="54"/>
      <c r="O13" s="55"/>
      <c r="P13" s="46"/>
      <c r="Q13" s="41"/>
    </row>
    <row r="14" spans="1:17" ht="12.75">
      <c r="A14" s="41"/>
      <c r="B14" s="47"/>
      <c r="C14" s="47"/>
      <c r="D14" s="56"/>
      <c r="P14" s="183" t="s">
        <v>95</v>
      </c>
      <c r="Q14" s="183"/>
    </row>
    <row r="15" spans="1:18" s="57" customFormat="1" ht="12.75">
      <c r="A15" s="58" t="s">
        <v>19</v>
      </c>
      <c r="B15" s="185" t="s">
        <v>21</v>
      </c>
      <c r="C15" s="185"/>
      <c r="D15" s="186" t="s">
        <v>22</v>
      </c>
      <c r="E15" s="187"/>
      <c r="F15" s="183" t="s">
        <v>43</v>
      </c>
      <c r="G15" s="183"/>
      <c r="H15" s="183" t="s">
        <v>23</v>
      </c>
      <c r="I15" s="183"/>
      <c r="J15" s="185" t="s">
        <v>44</v>
      </c>
      <c r="K15" s="185"/>
      <c r="L15" s="183" t="s">
        <v>24</v>
      </c>
      <c r="M15" s="183"/>
      <c r="N15" s="183" t="s">
        <v>25</v>
      </c>
      <c r="O15" s="183"/>
      <c r="P15" s="183" t="s">
        <v>26</v>
      </c>
      <c r="Q15" s="183"/>
      <c r="R15" s="57" t="s">
        <v>55</v>
      </c>
    </row>
    <row r="16" spans="1:18" s="62" customFormat="1" ht="13.5" thickBot="1">
      <c r="A16" s="61" t="s">
        <v>20</v>
      </c>
      <c r="B16" s="58" t="s">
        <v>45</v>
      </c>
      <c r="C16" s="58" t="s">
        <v>46</v>
      </c>
      <c r="D16" s="59" t="s">
        <v>45</v>
      </c>
      <c r="E16" s="57" t="s">
        <v>46</v>
      </c>
      <c r="F16" s="57" t="s">
        <v>45</v>
      </c>
      <c r="G16" s="57" t="s">
        <v>46</v>
      </c>
      <c r="H16" s="57" t="s">
        <v>45</v>
      </c>
      <c r="I16" s="57" t="s">
        <v>46</v>
      </c>
      <c r="J16" s="57" t="s">
        <v>45</v>
      </c>
      <c r="K16" s="57" t="s">
        <v>46</v>
      </c>
      <c r="L16" s="57" t="s">
        <v>45</v>
      </c>
      <c r="M16" s="57" t="s">
        <v>46</v>
      </c>
      <c r="N16" s="57" t="s">
        <v>45</v>
      </c>
      <c r="O16" s="57" t="s">
        <v>46</v>
      </c>
      <c r="P16" s="57" t="s">
        <v>45</v>
      </c>
      <c r="Q16" s="58" t="s">
        <v>46</v>
      </c>
      <c r="R16" s="62" t="s">
        <v>56</v>
      </c>
    </row>
    <row r="17" spans="1:18" ht="26.25" customHeight="1" thickBot="1">
      <c r="A17" s="84"/>
      <c r="B17" s="108"/>
      <c r="C17" s="109"/>
      <c r="D17" s="85"/>
      <c r="E17" s="120"/>
      <c r="F17" s="85"/>
      <c r="G17" s="120"/>
      <c r="H17" s="85"/>
      <c r="I17" s="86"/>
      <c r="J17" s="85"/>
      <c r="K17" s="86"/>
      <c r="L17" s="85"/>
      <c r="M17" s="86"/>
      <c r="N17" s="108"/>
      <c r="O17" s="110"/>
      <c r="P17" s="63">
        <f aca="true" t="shared" si="0" ref="P17:Q22">SUM(B17+D17+F17+H17+J17+L17+N17)</f>
        <v>0</v>
      </c>
      <c r="Q17" s="63">
        <f t="shared" si="0"/>
        <v>0</v>
      </c>
      <c r="R17" s="64">
        <f aca="true" t="shared" si="1" ref="R17:R22">SUM(P17+Q17/60)</f>
        <v>0</v>
      </c>
    </row>
    <row r="18" spans="1:18" ht="26.25" customHeight="1" thickBot="1">
      <c r="A18" s="87"/>
      <c r="B18" s="111"/>
      <c r="C18" s="112"/>
      <c r="D18" s="88"/>
      <c r="E18" s="89"/>
      <c r="F18" s="88"/>
      <c r="G18" s="89"/>
      <c r="H18" s="88"/>
      <c r="I18" s="90"/>
      <c r="J18" s="88"/>
      <c r="K18" s="90"/>
      <c r="L18" s="88"/>
      <c r="M18" s="90"/>
      <c r="N18" s="111"/>
      <c r="O18" s="117"/>
      <c r="P18" s="63">
        <f t="shared" si="0"/>
        <v>0</v>
      </c>
      <c r="Q18" s="63">
        <f t="shared" si="0"/>
        <v>0</v>
      </c>
      <c r="R18" s="64">
        <f t="shared" si="1"/>
        <v>0</v>
      </c>
    </row>
    <row r="19" spans="1:18" ht="26.25" customHeight="1" thickBot="1">
      <c r="A19" s="87"/>
      <c r="B19" s="113"/>
      <c r="C19" s="114"/>
      <c r="D19" s="91"/>
      <c r="E19" s="92"/>
      <c r="F19" s="91"/>
      <c r="G19" s="92"/>
      <c r="H19" s="91"/>
      <c r="I19" s="93"/>
      <c r="J19" s="91"/>
      <c r="K19" s="93"/>
      <c r="L19" s="91"/>
      <c r="M19" s="93"/>
      <c r="N19" s="113"/>
      <c r="O19" s="118"/>
      <c r="P19" s="63">
        <f t="shared" si="0"/>
        <v>0</v>
      </c>
      <c r="Q19" s="63">
        <f t="shared" si="0"/>
        <v>0</v>
      </c>
      <c r="R19" s="64">
        <f t="shared" si="1"/>
        <v>0</v>
      </c>
    </row>
    <row r="20" spans="1:18" ht="26.25" customHeight="1" thickBot="1">
      <c r="A20" s="87"/>
      <c r="B20" s="111"/>
      <c r="C20" s="112"/>
      <c r="D20" s="88"/>
      <c r="E20" s="89"/>
      <c r="F20" s="88"/>
      <c r="G20" s="89"/>
      <c r="H20" s="88"/>
      <c r="I20" s="90"/>
      <c r="J20" s="88"/>
      <c r="K20" s="90"/>
      <c r="L20" s="88"/>
      <c r="M20" s="90"/>
      <c r="N20" s="111"/>
      <c r="O20" s="117"/>
      <c r="P20" s="63">
        <f t="shared" si="0"/>
        <v>0</v>
      </c>
      <c r="Q20" s="63">
        <f t="shared" si="0"/>
        <v>0</v>
      </c>
      <c r="R20" s="64">
        <f t="shared" si="1"/>
        <v>0</v>
      </c>
    </row>
    <row r="21" spans="1:18" ht="26.25" customHeight="1" thickBot="1">
      <c r="A21" s="87"/>
      <c r="B21" s="113"/>
      <c r="C21" s="114"/>
      <c r="D21" s="91"/>
      <c r="E21" s="92"/>
      <c r="F21" s="91"/>
      <c r="G21" s="92"/>
      <c r="H21" s="91"/>
      <c r="I21" s="93"/>
      <c r="J21" s="91"/>
      <c r="K21" s="93"/>
      <c r="L21" s="91"/>
      <c r="M21" s="93"/>
      <c r="N21" s="113"/>
      <c r="O21" s="118"/>
      <c r="P21" s="63">
        <f t="shared" si="0"/>
        <v>0</v>
      </c>
      <c r="Q21" s="63">
        <f t="shared" si="0"/>
        <v>0</v>
      </c>
      <c r="R21" s="64">
        <f t="shared" si="1"/>
        <v>0</v>
      </c>
    </row>
    <row r="22" spans="1:18" ht="26.25" customHeight="1" thickBot="1">
      <c r="A22" s="94"/>
      <c r="B22" s="115"/>
      <c r="C22" s="116"/>
      <c r="D22" s="121"/>
      <c r="E22" s="122"/>
      <c r="F22" s="121"/>
      <c r="G22" s="122"/>
      <c r="H22" s="121"/>
      <c r="I22" s="123"/>
      <c r="J22" s="121"/>
      <c r="K22" s="123"/>
      <c r="L22" s="121"/>
      <c r="M22" s="123"/>
      <c r="N22" s="115"/>
      <c r="O22" s="119"/>
      <c r="P22" s="65">
        <f t="shared" si="0"/>
        <v>0</v>
      </c>
      <c r="Q22" s="63">
        <f t="shared" si="0"/>
        <v>0</v>
      </c>
      <c r="R22" s="64">
        <f t="shared" si="1"/>
        <v>0</v>
      </c>
    </row>
    <row r="23" spans="4:18" ht="25.5" customHeight="1" thickBot="1">
      <c r="D23" s="66"/>
      <c r="E23" s="66"/>
      <c r="F23" s="67"/>
      <c r="G23" s="67"/>
      <c r="H23" s="67"/>
      <c r="I23" s="67"/>
      <c r="J23" s="67"/>
      <c r="K23" s="67"/>
      <c r="L23" s="67"/>
      <c r="M23" s="67"/>
      <c r="N23" s="67"/>
      <c r="O23" s="68" t="s">
        <v>47</v>
      </c>
      <c r="P23" s="69">
        <f>SUM(P17:P22)</f>
        <v>0</v>
      </c>
      <c r="Q23" s="65">
        <f>SUM(Q17:Q22)</f>
        <v>0</v>
      </c>
      <c r="R23" s="64">
        <f>SUM(R17:R22)</f>
        <v>0</v>
      </c>
    </row>
    <row r="24" spans="10:18" ht="12.75">
      <c r="J24" s="36"/>
      <c r="R24" s="70"/>
    </row>
    <row r="25" spans="1:18" ht="15" thickBot="1">
      <c r="A25" s="71" t="s">
        <v>11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M25" s="62" t="s">
        <v>97</v>
      </c>
      <c r="P25" s="72"/>
      <c r="R25" s="73"/>
    </row>
    <row r="26" spans="1:18" ht="15.75" thickBo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M26" s="62" t="s">
        <v>48</v>
      </c>
      <c r="Q26" s="74" t="s">
        <v>109</v>
      </c>
      <c r="R26" s="64">
        <f>ROUND(R23,1)</f>
        <v>0</v>
      </c>
    </row>
    <row r="27" spans="1:15" ht="12.75">
      <c r="A27" s="75" t="s">
        <v>106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M27" s="76" t="s">
        <v>53</v>
      </c>
      <c r="N27" s="76"/>
      <c r="O27" s="76" t="s">
        <v>50</v>
      </c>
    </row>
    <row r="28" spans="1:15" ht="12" customHeight="1">
      <c r="A28" s="43" t="s">
        <v>30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O28" s="36" t="s">
        <v>49</v>
      </c>
    </row>
    <row r="29" spans="1:15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O29" s="36" t="s">
        <v>51</v>
      </c>
    </row>
    <row r="30" spans="1:15" ht="13.5" thickBot="1">
      <c r="A30" s="77" t="s">
        <v>12</v>
      </c>
      <c r="B30" s="43"/>
      <c r="C30" s="78"/>
      <c r="D30" s="78"/>
      <c r="E30" s="79"/>
      <c r="F30" s="79"/>
      <c r="G30" s="79"/>
      <c r="H30" s="79"/>
      <c r="I30" s="79"/>
      <c r="J30" s="79"/>
      <c r="K30" s="79"/>
      <c r="O30" s="36" t="s">
        <v>52</v>
      </c>
    </row>
    <row r="31" spans="1:16" ht="9.75" customHeight="1">
      <c r="A31" s="77"/>
      <c r="B31" s="43"/>
      <c r="C31" s="78"/>
      <c r="D31" s="78"/>
      <c r="E31" s="78"/>
      <c r="F31" s="78"/>
      <c r="G31" s="78"/>
      <c r="H31" s="78"/>
      <c r="I31" s="78"/>
      <c r="J31" s="78"/>
      <c r="K31" s="78"/>
      <c r="P31" s="60"/>
    </row>
    <row r="32" spans="1:11" ht="11.25" customHeight="1">
      <c r="A32" s="43"/>
      <c r="B32" s="43"/>
      <c r="C32" s="78"/>
      <c r="D32" s="78"/>
      <c r="E32" s="43"/>
      <c r="F32" s="43"/>
      <c r="G32" s="43"/>
      <c r="H32" s="43"/>
      <c r="I32" s="43"/>
      <c r="J32" s="43"/>
      <c r="K32" s="43"/>
    </row>
    <row r="33" spans="1:11" ht="17.25" customHeight="1">
      <c r="A33" s="43" t="s">
        <v>31</v>
      </c>
      <c r="B33" s="43"/>
      <c r="C33" s="78"/>
      <c r="D33" s="78"/>
      <c r="E33" s="78"/>
      <c r="F33" s="43"/>
      <c r="G33" s="43"/>
      <c r="H33" s="43"/>
      <c r="I33" s="43"/>
      <c r="J33" s="43"/>
      <c r="K33" s="43"/>
    </row>
    <row r="34" spans="1:11" ht="11.25" customHeight="1">
      <c r="A34" s="43" t="s">
        <v>32</v>
      </c>
      <c r="B34" s="43"/>
      <c r="C34" s="78"/>
      <c r="D34" s="78"/>
      <c r="E34" s="78"/>
      <c r="F34" s="43"/>
      <c r="G34" s="43"/>
      <c r="H34" s="43"/>
      <c r="I34" s="43"/>
      <c r="J34" s="43"/>
      <c r="K34" s="43"/>
    </row>
    <row r="35" spans="1:11" ht="14.25" customHeight="1">
      <c r="A35" s="43"/>
      <c r="B35" s="43"/>
      <c r="C35" s="78"/>
      <c r="D35" s="78"/>
      <c r="E35" s="43"/>
      <c r="F35" s="43"/>
      <c r="G35" s="43"/>
      <c r="H35" s="43"/>
      <c r="I35" s="43"/>
      <c r="J35" s="43"/>
      <c r="K35" s="43"/>
    </row>
    <row r="36" spans="1:11" ht="13.5" thickBot="1">
      <c r="A36" s="77" t="s">
        <v>13</v>
      </c>
      <c r="B36" s="43"/>
      <c r="C36" s="78"/>
      <c r="D36" s="78"/>
      <c r="E36" s="79"/>
      <c r="F36" s="79"/>
      <c r="G36" s="79"/>
      <c r="H36" s="79"/>
      <c r="I36" s="79"/>
      <c r="J36" s="79"/>
      <c r="K36" s="79"/>
    </row>
    <row r="37" spans="1:11" ht="23.25" customHeight="1">
      <c r="A37" s="43"/>
      <c r="B37" s="43"/>
      <c r="C37" s="78"/>
      <c r="D37" s="78"/>
      <c r="E37" s="43"/>
      <c r="F37" s="43"/>
      <c r="G37" s="43"/>
      <c r="H37" s="43"/>
      <c r="I37" s="43"/>
      <c r="J37" s="43"/>
      <c r="K37" s="43"/>
    </row>
    <row r="38" spans="1:11" ht="12.75">
      <c r="A38" s="43" t="s">
        <v>96</v>
      </c>
      <c r="B38" s="43"/>
      <c r="C38" s="78"/>
      <c r="D38" s="78"/>
      <c r="E38" s="78"/>
      <c r="F38" s="43"/>
      <c r="G38" s="43"/>
      <c r="H38" s="43"/>
      <c r="I38" s="43"/>
      <c r="J38" s="43"/>
      <c r="K38" s="43"/>
    </row>
    <row r="39" spans="1:11" ht="12.75">
      <c r="A39" s="43" t="s">
        <v>34</v>
      </c>
      <c r="B39" s="43"/>
      <c r="C39" s="78"/>
      <c r="D39" s="78"/>
      <c r="E39" s="43"/>
      <c r="F39" s="43"/>
      <c r="G39" s="43"/>
      <c r="H39" s="43"/>
      <c r="I39" s="43"/>
      <c r="J39" s="43"/>
      <c r="K39" s="43"/>
    </row>
    <row r="40" spans="1:11" ht="12.75">
      <c r="A40" s="43"/>
      <c r="B40" s="43"/>
      <c r="C40" s="78"/>
      <c r="D40" s="78"/>
      <c r="E40" s="43"/>
      <c r="F40" s="43"/>
      <c r="G40" s="43"/>
      <c r="H40" s="43"/>
      <c r="I40" s="43"/>
      <c r="J40" s="43"/>
      <c r="K40" s="43"/>
    </row>
    <row r="41" spans="1:11" ht="13.5" thickBot="1">
      <c r="A41" s="77" t="s">
        <v>33</v>
      </c>
      <c r="B41" s="43"/>
      <c r="C41" s="78"/>
      <c r="D41" s="78"/>
      <c r="E41" s="79"/>
      <c r="F41" s="79"/>
      <c r="G41" s="79"/>
      <c r="H41" s="79"/>
      <c r="I41" s="79"/>
      <c r="J41" s="79"/>
      <c r="K41" s="79"/>
    </row>
    <row r="42" ht="7.5" customHeight="1"/>
    <row r="47" ht="7.5" customHeight="1"/>
    <row r="49" spans="1:9" ht="12.75">
      <c r="A49" s="41"/>
      <c r="B49" s="80"/>
      <c r="E49" s="56"/>
      <c r="F49" s="56"/>
      <c r="G49" s="56"/>
      <c r="H49" s="56"/>
      <c r="I49" s="41"/>
    </row>
    <row r="50" spans="5:8" ht="12.75">
      <c r="E50" s="81"/>
      <c r="F50" s="81"/>
      <c r="G50" s="81"/>
      <c r="H50" s="81"/>
    </row>
    <row r="52" spans="3:4" ht="12.75">
      <c r="C52" s="82"/>
      <c r="D52" s="56"/>
    </row>
    <row r="53" spans="3:4" ht="12.75">
      <c r="C53" s="81"/>
      <c r="D53" s="81"/>
    </row>
  </sheetData>
  <sheetProtection password="C75A" sheet="1" objects="1" scenarios="1"/>
  <mergeCells count="39">
    <mergeCell ref="N11:P11"/>
    <mergeCell ref="N12:P12"/>
    <mergeCell ref="J15:K15"/>
    <mergeCell ref="L15:M15"/>
    <mergeCell ref="N15:O15"/>
    <mergeCell ref="P15:Q15"/>
    <mergeCell ref="B15:C15"/>
    <mergeCell ref="D15:E15"/>
    <mergeCell ref="F15:G15"/>
    <mergeCell ref="H15:I15"/>
    <mergeCell ref="D13:E13"/>
    <mergeCell ref="H13:I13"/>
    <mergeCell ref="K13:M13"/>
    <mergeCell ref="P14:Q14"/>
    <mergeCell ref="D11:E11"/>
    <mergeCell ref="H11:I11"/>
    <mergeCell ref="K11:M11"/>
    <mergeCell ref="D12:E12"/>
    <mergeCell ref="H12:I12"/>
    <mergeCell ref="K12:M12"/>
    <mergeCell ref="G9:I9"/>
    <mergeCell ref="K9:M9"/>
    <mergeCell ref="N9:P9"/>
    <mergeCell ref="H10:I10"/>
    <mergeCell ref="K10:M10"/>
    <mergeCell ref="N10:P10"/>
    <mergeCell ref="D8:F8"/>
    <mergeCell ref="G8:I8"/>
    <mergeCell ref="K8:M8"/>
    <mergeCell ref="N8:P8"/>
    <mergeCell ref="D7:F7"/>
    <mergeCell ref="G7:I7"/>
    <mergeCell ref="K7:M7"/>
    <mergeCell ref="N7:P7"/>
    <mergeCell ref="A1:R1"/>
    <mergeCell ref="D3:J3"/>
    <mergeCell ref="K3:P3"/>
    <mergeCell ref="D5:H5"/>
    <mergeCell ref="K5:P5"/>
  </mergeCells>
  <printOptions/>
  <pageMargins left="0.75" right="0.75" top="1" bottom="1" header="0.5" footer="0.5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53"/>
  <sheetViews>
    <sheetView showGridLines="0" zoomScale="70" zoomScaleNormal="70" workbookViewId="0" topLeftCell="A1">
      <selection activeCell="A41" sqref="A41"/>
    </sheetView>
  </sheetViews>
  <sheetFormatPr defaultColWidth="9.140625" defaultRowHeight="12.75"/>
  <cols>
    <col min="1" max="1" width="10.28125" style="36" customWidth="1"/>
    <col min="2" max="2" width="7.140625" style="36" customWidth="1"/>
    <col min="3" max="3" width="8.7109375" style="36" customWidth="1"/>
    <col min="4" max="4" width="7.8515625" style="36" customWidth="1"/>
    <col min="5" max="5" width="8.7109375" style="36" customWidth="1"/>
    <col min="6" max="6" width="6.8515625" style="36" customWidth="1"/>
    <col min="7" max="7" width="8.8515625" style="36" customWidth="1"/>
    <col min="8" max="8" width="8.140625" style="36" customWidth="1"/>
    <col min="9" max="9" width="8.7109375" style="36" customWidth="1"/>
    <col min="10" max="10" width="7.8515625" style="41" customWidth="1"/>
    <col min="11" max="11" width="8.7109375" style="36" customWidth="1"/>
    <col min="12" max="12" width="7.421875" style="36" customWidth="1"/>
    <col min="13" max="13" width="8.7109375" style="36" customWidth="1"/>
    <col min="14" max="14" width="7.421875" style="36" customWidth="1"/>
    <col min="15" max="15" width="8.7109375" style="36" customWidth="1"/>
    <col min="16" max="16" width="9.140625" style="36" customWidth="1"/>
    <col min="17" max="17" width="8.8515625" style="36" customWidth="1"/>
    <col min="18" max="16384" width="9.140625" style="36" customWidth="1"/>
  </cols>
  <sheetData>
    <row r="1" spans="1:18" ht="24" customHeight="1">
      <c r="A1" s="197" t="s">
        <v>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</row>
    <row r="2" spans="1:9" ht="15" customHeight="1" thickBot="1">
      <c r="A2" s="37"/>
      <c r="B2" s="38"/>
      <c r="C2" s="38"/>
      <c r="D2" s="38"/>
      <c r="E2" s="39"/>
      <c r="F2" s="38"/>
      <c r="G2" s="38"/>
      <c r="H2" s="38"/>
      <c r="I2" s="40"/>
    </row>
    <row r="3" spans="4:16" ht="24" customHeight="1" thickBot="1">
      <c r="D3" s="200" t="s">
        <v>2</v>
      </c>
      <c r="E3" s="200"/>
      <c r="F3" s="200"/>
      <c r="G3" s="200"/>
      <c r="H3" s="200"/>
      <c r="I3" s="200"/>
      <c r="J3" s="201"/>
      <c r="K3" s="214">
        <f>'FWS Monthly Summary'!F5</f>
        <v>0</v>
      </c>
      <c r="L3" s="215"/>
      <c r="M3" s="215"/>
      <c r="N3" s="215"/>
      <c r="O3" s="215"/>
      <c r="P3" s="216"/>
    </row>
    <row r="4" spans="1:9" ht="15.75" customHeight="1">
      <c r="A4" s="37"/>
      <c r="B4" s="38"/>
      <c r="C4" s="38"/>
      <c r="D4" s="38"/>
      <c r="E4" s="42"/>
      <c r="F4" s="38"/>
      <c r="G4" s="38"/>
      <c r="H4" s="38"/>
      <c r="I4" s="40"/>
    </row>
    <row r="5" spans="3:17" ht="21.75" customHeight="1">
      <c r="C5" s="41"/>
      <c r="D5" s="184" t="s">
        <v>3</v>
      </c>
      <c r="E5" s="184"/>
      <c r="F5" s="184"/>
      <c r="G5" s="184"/>
      <c r="H5" s="184"/>
      <c r="I5" s="43"/>
      <c r="K5" s="204" t="s">
        <v>4</v>
      </c>
      <c r="L5" s="204"/>
      <c r="M5" s="204"/>
      <c r="N5" s="204"/>
      <c r="O5" s="204"/>
      <c r="P5" s="204"/>
      <c r="Q5" s="41"/>
    </row>
    <row r="6" spans="1:17" ht="12.75" customHeight="1" thickBot="1">
      <c r="A6" s="44"/>
      <c r="B6" s="41"/>
      <c r="C6" s="41"/>
      <c r="D6" s="43"/>
      <c r="E6" s="45"/>
      <c r="F6" s="43"/>
      <c r="G6" s="43"/>
      <c r="H6" s="43"/>
      <c r="I6" s="43"/>
      <c r="K6" s="46"/>
      <c r="L6" s="46"/>
      <c r="M6" s="46"/>
      <c r="N6" s="46"/>
      <c r="O6" s="46"/>
      <c r="P6" s="46"/>
      <c r="Q6" s="41"/>
    </row>
    <row r="7" spans="1:17" ht="15" thickBot="1">
      <c r="A7" s="41"/>
      <c r="B7" s="47"/>
      <c r="C7" s="48"/>
      <c r="D7" s="202" t="s">
        <v>5</v>
      </c>
      <c r="E7" s="202"/>
      <c r="F7" s="203"/>
      <c r="G7" s="217"/>
      <c r="H7" s="218"/>
      <c r="I7" s="219"/>
      <c r="K7" s="188" t="s">
        <v>6</v>
      </c>
      <c r="L7" s="188"/>
      <c r="M7" s="189"/>
      <c r="N7" s="194">
        <f>'FWS Monthly Summary'!B10</f>
        <v>0</v>
      </c>
      <c r="O7" s="195"/>
      <c r="P7" s="196"/>
      <c r="Q7" s="41"/>
    </row>
    <row r="8" spans="3:17" ht="15" thickBot="1">
      <c r="C8" s="48"/>
      <c r="D8" s="202" t="s">
        <v>111</v>
      </c>
      <c r="E8" s="202"/>
      <c r="F8" s="203"/>
      <c r="G8" s="191"/>
      <c r="H8" s="192"/>
      <c r="I8" s="193"/>
      <c r="K8" s="188" t="s">
        <v>7</v>
      </c>
      <c r="L8" s="188"/>
      <c r="M8" s="189"/>
      <c r="N8" s="199">
        <f>'FWS Monthly Summary'!B13</f>
        <v>0</v>
      </c>
      <c r="O8" s="195"/>
      <c r="P8" s="196"/>
      <c r="Q8" s="41"/>
    </row>
    <row r="9" spans="3:17" ht="15" thickBot="1">
      <c r="C9" s="41"/>
      <c r="D9" s="43"/>
      <c r="E9" s="49" t="s">
        <v>82</v>
      </c>
      <c r="F9" s="43"/>
      <c r="G9" s="211"/>
      <c r="H9" s="212"/>
      <c r="I9" s="213"/>
      <c r="K9" s="188" t="s">
        <v>8</v>
      </c>
      <c r="L9" s="188"/>
      <c r="M9" s="189"/>
      <c r="N9" s="194">
        <f>'FWS Monthly Summary'!B14</f>
        <v>0</v>
      </c>
      <c r="O9" s="195"/>
      <c r="P9" s="196"/>
      <c r="Q9" s="41"/>
    </row>
    <row r="10" spans="1:17" ht="15" thickBot="1">
      <c r="A10" s="41"/>
      <c r="B10" s="41"/>
      <c r="C10" s="41"/>
      <c r="D10" s="41"/>
      <c r="F10" s="41"/>
      <c r="G10" s="47"/>
      <c r="H10" s="220"/>
      <c r="I10" s="220"/>
      <c r="K10" s="188" t="s">
        <v>9</v>
      </c>
      <c r="L10" s="188"/>
      <c r="M10" s="189"/>
      <c r="N10" s="194">
        <f>'FWS Monthly Summary'!B9</f>
        <v>0</v>
      </c>
      <c r="O10" s="195"/>
      <c r="P10" s="196"/>
      <c r="Q10" s="41"/>
    </row>
    <row r="11" spans="4:17" ht="15" thickBot="1">
      <c r="D11" s="206">
        <f>R26</f>
        <v>0</v>
      </c>
      <c r="E11" s="207"/>
      <c r="F11" s="83"/>
      <c r="G11" s="50"/>
      <c r="H11" s="208">
        <f>D11*F11</f>
        <v>0</v>
      </c>
      <c r="I11" s="209"/>
      <c r="K11" s="188" t="s">
        <v>10</v>
      </c>
      <c r="L11" s="188"/>
      <c r="M11" s="189"/>
      <c r="N11" s="194">
        <f>'FWS Monthly Summary'!B11</f>
        <v>0</v>
      </c>
      <c r="O11" s="195"/>
      <c r="P11" s="196"/>
      <c r="Q11" s="41"/>
    </row>
    <row r="12" spans="4:17" ht="15" thickBot="1">
      <c r="D12" s="205" t="s">
        <v>14</v>
      </c>
      <c r="E12" s="205"/>
      <c r="F12" s="51" t="s">
        <v>16</v>
      </c>
      <c r="G12" s="52"/>
      <c r="H12" s="210" t="s">
        <v>14</v>
      </c>
      <c r="I12" s="210"/>
      <c r="K12" s="188" t="s">
        <v>133</v>
      </c>
      <c r="L12" s="188"/>
      <c r="M12" s="189"/>
      <c r="N12" s="194">
        <f>'FWS Monthly Summary'!B12</f>
        <v>0</v>
      </c>
      <c r="O12" s="195"/>
      <c r="P12" s="196"/>
      <c r="Q12" s="41"/>
    </row>
    <row r="13" spans="4:17" ht="18">
      <c r="D13" s="205" t="s">
        <v>15</v>
      </c>
      <c r="E13" s="205"/>
      <c r="F13" s="51" t="s">
        <v>78</v>
      </c>
      <c r="G13" s="53" t="s">
        <v>18</v>
      </c>
      <c r="H13" s="210" t="s">
        <v>17</v>
      </c>
      <c r="I13" s="210"/>
      <c r="K13" s="188"/>
      <c r="L13" s="188"/>
      <c r="M13" s="190"/>
      <c r="N13" s="54"/>
      <c r="O13" s="55"/>
      <c r="P13" s="46"/>
      <c r="Q13" s="41"/>
    </row>
    <row r="14" spans="1:17" ht="12.75">
      <c r="A14" s="41"/>
      <c r="B14" s="47"/>
      <c r="C14" s="47"/>
      <c r="D14" s="56"/>
      <c r="P14" s="183" t="s">
        <v>95</v>
      </c>
      <c r="Q14" s="183"/>
    </row>
    <row r="15" spans="1:18" s="57" customFormat="1" ht="12.75">
      <c r="A15" s="58" t="s">
        <v>19</v>
      </c>
      <c r="B15" s="185" t="s">
        <v>21</v>
      </c>
      <c r="C15" s="185"/>
      <c r="D15" s="186" t="s">
        <v>22</v>
      </c>
      <c r="E15" s="187"/>
      <c r="F15" s="183" t="s">
        <v>43</v>
      </c>
      <c r="G15" s="183"/>
      <c r="H15" s="183" t="s">
        <v>23</v>
      </c>
      <c r="I15" s="183"/>
      <c r="J15" s="185" t="s">
        <v>44</v>
      </c>
      <c r="K15" s="185"/>
      <c r="L15" s="183" t="s">
        <v>24</v>
      </c>
      <c r="M15" s="183"/>
      <c r="N15" s="183" t="s">
        <v>25</v>
      </c>
      <c r="O15" s="183"/>
      <c r="P15" s="183" t="s">
        <v>26</v>
      </c>
      <c r="Q15" s="183"/>
      <c r="R15" s="57" t="s">
        <v>55</v>
      </c>
    </row>
    <row r="16" spans="1:18" s="62" customFormat="1" ht="13.5" thickBot="1">
      <c r="A16" s="61" t="s">
        <v>20</v>
      </c>
      <c r="B16" s="58" t="s">
        <v>45</v>
      </c>
      <c r="C16" s="58" t="s">
        <v>46</v>
      </c>
      <c r="D16" s="59" t="s">
        <v>45</v>
      </c>
      <c r="E16" s="57" t="s">
        <v>46</v>
      </c>
      <c r="F16" s="57" t="s">
        <v>45</v>
      </c>
      <c r="G16" s="57" t="s">
        <v>46</v>
      </c>
      <c r="H16" s="57" t="s">
        <v>45</v>
      </c>
      <c r="I16" s="57" t="s">
        <v>46</v>
      </c>
      <c r="J16" s="57" t="s">
        <v>45</v>
      </c>
      <c r="K16" s="57" t="s">
        <v>46</v>
      </c>
      <c r="L16" s="57" t="s">
        <v>45</v>
      </c>
      <c r="M16" s="57" t="s">
        <v>46</v>
      </c>
      <c r="N16" s="57" t="s">
        <v>45</v>
      </c>
      <c r="O16" s="57" t="s">
        <v>46</v>
      </c>
      <c r="P16" s="57" t="s">
        <v>45</v>
      </c>
      <c r="Q16" s="58" t="s">
        <v>46</v>
      </c>
      <c r="R16" s="62" t="s">
        <v>56</v>
      </c>
    </row>
    <row r="17" spans="1:18" ht="26.25" customHeight="1" thickBot="1">
      <c r="A17" s="84"/>
      <c r="B17" s="108"/>
      <c r="C17" s="109"/>
      <c r="D17" s="85"/>
      <c r="E17" s="120"/>
      <c r="F17" s="85"/>
      <c r="G17" s="120"/>
      <c r="H17" s="85"/>
      <c r="I17" s="86"/>
      <c r="J17" s="85"/>
      <c r="K17" s="86"/>
      <c r="L17" s="85"/>
      <c r="M17" s="86"/>
      <c r="N17" s="108"/>
      <c r="O17" s="110"/>
      <c r="P17" s="63">
        <f aca="true" t="shared" si="0" ref="P17:Q22">SUM(B17+D17+F17+H17+J17+L17+N17)</f>
        <v>0</v>
      </c>
      <c r="Q17" s="63">
        <f t="shared" si="0"/>
        <v>0</v>
      </c>
      <c r="R17" s="64">
        <f aca="true" t="shared" si="1" ref="R17:R22">SUM(P17+Q17/60)</f>
        <v>0</v>
      </c>
    </row>
    <row r="18" spans="1:18" ht="26.25" customHeight="1" thickBot="1">
      <c r="A18" s="87"/>
      <c r="B18" s="111"/>
      <c r="C18" s="112"/>
      <c r="D18" s="88"/>
      <c r="E18" s="89"/>
      <c r="F18" s="88"/>
      <c r="G18" s="89"/>
      <c r="H18" s="88"/>
      <c r="I18" s="90"/>
      <c r="J18" s="88"/>
      <c r="K18" s="90"/>
      <c r="L18" s="88"/>
      <c r="M18" s="90"/>
      <c r="N18" s="111"/>
      <c r="O18" s="117"/>
      <c r="P18" s="63">
        <f t="shared" si="0"/>
        <v>0</v>
      </c>
      <c r="Q18" s="63">
        <f t="shared" si="0"/>
        <v>0</v>
      </c>
      <c r="R18" s="64">
        <f t="shared" si="1"/>
        <v>0</v>
      </c>
    </row>
    <row r="19" spans="1:18" ht="26.25" customHeight="1" thickBot="1">
      <c r="A19" s="87"/>
      <c r="B19" s="113"/>
      <c r="C19" s="114"/>
      <c r="D19" s="91"/>
      <c r="E19" s="92"/>
      <c r="F19" s="91"/>
      <c r="G19" s="92"/>
      <c r="H19" s="91"/>
      <c r="I19" s="93"/>
      <c r="J19" s="91"/>
      <c r="K19" s="93"/>
      <c r="L19" s="91"/>
      <c r="M19" s="93"/>
      <c r="N19" s="113"/>
      <c r="O19" s="118"/>
      <c r="P19" s="63">
        <f t="shared" si="0"/>
        <v>0</v>
      </c>
      <c r="Q19" s="63">
        <f t="shared" si="0"/>
        <v>0</v>
      </c>
      <c r="R19" s="64">
        <f t="shared" si="1"/>
        <v>0</v>
      </c>
    </row>
    <row r="20" spans="1:18" ht="26.25" customHeight="1" thickBot="1">
      <c r="A20" s="87"/>
      <c r="B20" s="111"/>
      <c r="C20" s="112"/>
      <c r="D20" s="88"/>
      <c r="E20" s="89"/>
      <c r="F20" s="88"/>
      <c r="G20" s="89"/>
      <c r="H20" s="88"/>
      <c r="I20" s="90"/>
      <c r="J20" s="88"/>
      <c r="K20" s="90"/>
      <c r="L20" s="88"/>
      <c r="M20" s="90"/>
      <c r="N20" s="111"/>
      <c r="O20" s="117"/>
      <c r="P20" s="63">
        <f t="shared" si="0"/>
        <v>0</v>
      </c>
      <c r="Q20" s="63">
        <f t="shared" si="0"/>
        <v>0</v>
      </c>
      <c r="R20" s="64">
        <f t="shared" si="1"/>
        <v>0</v>
      </c>
    </row>
    <row r="21" spans="1:18" ht="26.25" customHeight="1" thickBot="1">
      <c r="A21" s="87"/>
      <c r="B21" s="113"/>
      <c r="C21" s="114"/>
      <c r="D21" s="91"/>
      <c r="E21" s="92"/>
      <c r="F21" s="91"/>
      <c r="G21" s="92"/>
      <c r="H21" s="91"/>
      <c r="I21" s="93"/>
      <c r="J21" s="91"/>
      <c r="K21" s="93"/>
      <c r="L21" s="91"/>
      <c r="M21" s="93"/>
      <c r="N21" s="113"/>
      <c r="O21" s="118"/>
      <c r="P21" s="63">
        <f t="shared" si="0"/>
        <v>0</v>
      </c>
      <c r="Q21" s="63">
        <f t="shared" si="0"/>
        <v>0</v>
      </c>
      <c r="R21" s="64">
        <f t="shared" si="1"/>
        <v>0</v>
      </c>
    </row>
    <row r="22" spans="1:18" ht="26.25" customHeight="1" thickBot="1">
      <c r="A22" s="94"/>
      <c r="B22" s="115"/>
      <c r="C22" s="116"/>
      <c r="D22" s="121"/>
      <c r="E22" s="122"/>
      <c r="F22" s="121"/>
      <c r="G22" s="122"/>
      <c r="H22" s="121"/>
      <c r="I22" s="123"/>
      <c r="J22" s="121"/>
      <c r="K22" s="123"/>
      <c r="L22" s="121"/>
      <c r="M22" s="123"/>
      <c r="N22" s="115"/>
      <c r="O22" s="119"/>
      <c r="P22" s="65">
        <f t="shared" si="0"/>
        <v>0</v>
      </c>
      <c r="Q22" s="63">
        <f t="shared" si="0"/>
        <v>0</v>
      </c>
      <c r="R22" s="64">
        <f t="shared" si="1"/>
        <v>0</v>
      </c>
    </row>
    <row r="23" spans="4:18" ht="25.5" customHeight="1" thickBot="1">
      <c r="D23" s="66"/>
      <c r="E23" s="66"/>
      <c r="F23" s="67"/>
      <c r="G23" s="67"/>
      <c r="H23" s="67"/>
      <c r="I23" s="67"/>
      <c r="J23" s="67"/>
      <c r="K23" s="67"/>
      <c r="L23" s="67"/>
      <c r="M23" s="67"/>
      <c r="N23" s="67"/>
      <c r="O23" s="68" t="s">
        <v>47</v>
      </c>
      <c r="P23" s="69">
        <f>SUM(P17:P22)</f>
        <v>0</v>
      </c>
      <c r="Q23" s="65">
        <f>SUM(Q17:Q22)</f>
        <v>0</v>
      </c>
      <c r="R23" s="64">
        <f>SUM(R17:R22)</f>
        <v>0</v>
      </c>
    </row>
    <row r="24" spans="10:18" ht="12.75">
      <c r="J24" s="36"/>
      <c r="R24" s="70"/>
    </row>
    <row r="25" spans="1:18" ht="15" thickBot="1">
      <c r="A25" s="71" t="s">
        <v>11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M25" s="62" t="s">
        <v>97</v>
      </c>
      <c r="P25" s="72"/>
      <c r="R25" s="73"/>
    </row>
    <row r="26" spans="1:18" ht="15.75" thickBo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M26" s="62" t="s">
        <v>48</v>
      </c>
      <c r="Q26" s="74" t="s">
        <v>109</v>
      </c>
      <c r="R26" s="64">
        <f>ROUND(R23,1)</f>
        <v>0</v>
      </c>
    </row>
    <row r="27" spans="1:15" ht="12.75">
      <c r="A27" s="75" t="s">
        <v>106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M27" s="76" t="s">
        <v>53</v>
      </c>
      <c r="N27" s="76"/>
      <c r="O27" s="76" t="s">
        <v>50</v>
      </c>
    </row>
    <row r="28" spans="1:15" ht="12" customHeight="1">
      <c r="A28" s="43" t="s">
        <v>30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O28" s="36" t="s">
        <v>49</v>
      </c>
    </row>
    <row r="29" spans="1:15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O29" s="36" t="s">
        <v>51</v>
      </c>
    </row>
    <row r="30" spans="1:15" ht="13.5" thickBot="1">
      <c r="A30" s="77" t="s">
        <v>12</v>
      </c>
      <c r="B30" s="43"/>
      <c r="C30" s="78"/>
      <c r="D30" s="78"/>
      <c r="E30" s="79"/>
      <c r="F30" s="79"/>
      <c r="G30" s="79"/>
      <c r="H30" s="79"/>
      <c r="I30" s="79"/>
      <c r="J30" s="79"/>
      <c r="K30" s="79"/>
      <c r="O30" s="36" t="s">
        <v>52</v>
      </c>
    </row>
    <row r="31" spans="1:16" ht="9.75" customHeight="1">
      <c r="A31" s="77"/>
      <c r="B31" s="43"/>
      <c r="C31" s="78"/>
      <c r="D31" s="78"/>
      <c r="E31" s="78"/>
      <c r="F31" s="78"/>
      <c r="G31" s="78"/>
      <c r="H31" s="78"/>
      <c r="I31" s="78"/>
      <c r="J31" s="78"/>
      <c r="K31" s="78"/>
      <c r="P31" s="60"/>
    </row>
    <row r="32" spans="1:11" ht="11.25" customHeight="1">
      <c r="A32" s="43"/>
      <c r="B32" s="43"/>
      <c r="C32" s="78"/>
      <c r="D32" s="78"/>
      <c r="E32" s="43"/>
      <c r="F32" s="43"/>
      <c r="G32" s="43"/>
      <c r="H32" s="43"/>
      <c r="I32" s="43"/>
      <c r="J32" s="43"/>
      <c r="K32" s="43"/>
    </row>
    <row r="33" spans="1:11" ht="17.25" customHeight="1">
      <c r="A33" s="43" t="s">
        <v>31</v>
      </c>
      <c r="B33" s="43"/>
      <c r="C33" s="78"/>
      <c r="D33" s="78"/>
      <c r="E33" s="78"/>
      <c r="F33" s="43"/>
      <c r="G33" s="43"/>
      <c r="H33" s="43"/>
      <c r="I33" s="43"/>
      <c r="J33" s="43"/>
      <c r="K33" s="43"/>
    </row>
    <row r="34" spans="1:11" ht="11.25" customHeight="1">
      <c r="A34" s="43" t="s">
        <v>32</v>
      </c>
      <c r="B34" s="43"/>
      <c r="C34" s="78"/>
      <c r="D34" s="78"/>
      <c r="E34" s="78"/>
      <c r="F34" s="43"/>
      <c r="G34" s="43"/>
      <c r="H34" s="43"/>
      <c r="I34" s="43"/>
      <c r="J34" s="43"/>
      <c r="K34" s="43"/>
    </row>
    <row r="35" spans="1:11" ht="14.25" customHeight="1">
      <c r="A35" s="43"/>
      <c r="B35" s="43"/>
      <c r="C35" s="78"/>
      <c r="D35" s="78"/>
      <c r="E35" s="43"/>
      <c r="F35" s="43"/>
      <c r="G35" s="43"/>
      <c r="H35" s="43"/>
      <c r="I35" s="43"/>
      <c r="J35" s="43"/>
      <c r="K35" s="43"/>
    </row>
    <row r="36" spans="1:11" ht="13.5" thickBot="1">
      <c r="A36" s="77" t="s">
        <v>13</v>
      </c>
      <c r="B36" s="43"/>
      <c r="C36" s="78"/>
      <c r="D36" s="78"/>
      <c r="E36" s="79"/>
      <c r="F36" s="79"/>
      <c r="G36" s="79"/>
      <c r="H36" s="79"/>
      <c r="I36" s="79"/>
      <c r="J36" s="79"/>
      <c r="K36" s="79"/>
    </row>
    <row r="37" spans="1:11" ht="23.25" customHeight="1">
      <c r="A37" s="43"/>
      <c r="B37" s="43"/>
      <c r="C37" s="78"/>
      <c r="D37" s="78"/>
      <c r="E37" s="43"/>
      <c r="F37" s="43"/>
      <c r="G37" s="43"/>
      <c r="H37" s="43"/>
      <c r="I37" s="43"/>
      <c r="J37" s="43"/>
      <c r="K37" s="43"/>
    </row>
    <row r="38" spans="1:11" ht="12.75">
      <c r="A38" s="43" t="s">
        <v>96</v>
      </c>
      <c r="B38" s="43"/>
      <c r="C38" s="78"/>
      <c r="D38" s="78"/>
      <c r="E38" s="78"/>
      <c r="F38" s="43"/>
      <c r="G38" s="43"/>
      <c r="H38" s="43"/>
      <c r="I38" s="43"/>
      <c r="J38" s="43"/>
      <c r="K38" s="43"/>
    </row>
    <row r="39" spans="1:11" ht="12.75">
      <c r="A39" s="43" t="s">
        <v>34</v>
      </c>
      <c r="B39" s="43"/>
      <c r="C39" s="78"/>
      <c r="D39" s="78"/>
      <c r="E39" s="43"/>
      <c r="F39" s="43"/>
      <c r="G39" s="43"/>
      <c r="H39" s="43"/>
      <c r="I39" s="43"/>
      <c r="J39" s="43"/>
      <c r="K39" s="43"/>
    </row>
    <row r="40" spans="1:11" ht="12.75">
      <c r="A40" s="43"/>
      <c r="B40" s="43"/>
      <c r="C40" s="78"/>
      <c r="D40" s="78"/>
      <c r="E40" s="43"/>
      <c r="F40" s="43"/>
      <c r="G40" s="43"/>
      <c r="H40" s="43"/>
      <c r="I40" s="43"/>
      <c r="J40" s="43"/>
      <c r="K40" s="43"/>
    </row>
    <row r="41" spans="1:11" ht="13.5" thickBot="1">
      <c r="A41" s="77" t="s">
        <v>33</v>
      </c>
      <c r="B41" s="43"/>
      <c r="C41" s="78"/>
      <c r="D41" s="78"/>
      <c r="E41" s="79"/>
      <c r="F41" s="79"/>
      <c r="G41" s="79"/>
      <c r="H41" s="79"/>
      <c r="I41" s="79"/>
      <c r="J41" s="79"/>
      <c r="K41" s="79"/>
    </row>
    <row r="42" ht="7.5" customHeight="1"/>
    <row r="47" ht="7.5" customHeight="1"/>
    <row r="49" spans="1:9" ht="12.75">
      <c r="A49" s="41"/>
      <c r="B49" s="80"/>
      <c r="E49" s="56"/>
      <c r="F49" s="56"/>
      <c r="G49" s="56"/>
      <c r="H49" s="56"/>
      <c r="I49" s="41"/>
    </row>
    <row r="50" spans="5:8" ht="12.75">
      <c r="E50" s="81"/>
      <c r="F50" s="81"/>
      <c r="G50" s="81"/>
      <c r="H50" s="81"/>
    </row>
    <row r="52" spans="3:4" ht="12.75">
      <c r="C52" s="82"/>
      <c r="D52" s="56"/>
    </row>
    <row r="53" spans="3:4" ht="12.75">
      <c r="C53" s="81"/>
      <c r="D53" s="81"/>
    </row>
  </sheetData>
  <sheetProtection password="C75A" sheet="1" objects="1" scenarios="1"/>
  <mergeCells count="39">
    <mergeCell ref="N11:P11"/>
    <mergeCell ref="N12:P12"/>
    <mergeCell ref="J15:K15"/>
    <mergeCell ref="L15:M15"/>
    <mergeCell ref="N15:O15"/>
    <mergeCell ref="P15:Q15"/>
    <mergeCell ref="B15:C15"/>
    <mergeCell ref="D15:E15"/>
    <mergeCell ref="F15:G15"/>
    <mergeCell ref="H15:I15"/>
    <mergeCell ref="D13:E13"/>
    <mergeCell ref="H13:I13"/>
    <mergeCell ref="K13:M13"/>
    <mergeCell ref="P14:Q14"/>
    <mergeCell ref="D11:E11"/>
    <mergeCell ref="H11:I11"/>
    <mergeCell ref="K11:M11"/>
    <mergeCell ref="D12:E12"/>
    <mergeCell ref="H12:I12"/>
    <mergeCell ref="K12:M12"/>
    <mergeCell ref="G9:I9"/>
    <mergeCell ref="K9:M9"/>
    <mergeCell ref="N9:P9"/>
    <mergeCell ref="H10:I10"/>
    <mergeCell ref="K10:M10"/>
    <mergeCell ref="N10:P10"/>
    <mergeCell ref="D8:F8"/>
    <mergeCell ref="G8:I8"/>
    <mergeCell ref="K8:M8"/>
    <mergeCell ref="N8:P8"/>
    <mergeCell ref="D7:F7"/>
    <mergeCell ref="G7:I7"/>
    <mergeCell ref="K7:M7"/>
    <mergeCell ref="N7:P7"/>
    <mergeCell ref="A1:R1"/>
    <mergeCell ref="D3:J3"/>
    <mergeCell ref="K3:P3"/>
    <mergeCell ref="D5:H5"/>
    <mergeCell ref="K5:P5"/>
  </mergeCells>
  <printOptions/>
  <pageMargins left="0.75" right="0.75" top="1" bottom="1" header="0.5" footer="0.5"/>
  <pageSetup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53"/>
  <sheetViews>
    <sheetView showGridLines="0" zoomScale="70" zoomScaleNormal="70" workbookViewId="0" topLeftCell="A1">
      <selection activeCell="K12" sqref="K12:M12"/>
    </sheetView>
  </sheetViews>
  <sheetFormatPr defaultColWidth="9.140625" defaultRowHeight="12.75"/>
  <cols>
    <col min="1" max="1" width="10.28125" style="36" customWidth="1"/>
    <col min="2" max="2" width="7.140625" style="36" customWidth="1"/>
    <col min="3" max="3" width="8.7109375" style="36" customWidth="1"/>
    <col min="4" max="4" width="7.8515625" style="36" customWidth="1"/>
    <col min="5" max="5" width="8.7109375" style="36" customWidth="1"/>
    <col min="6" max="6" width="6.8515625" style="36" customWidth="1"/>
    <col min="7" max="7" width="8.8515625" style="36" customWidth="1"/>
    <col min="8" max="8" width="8.140625" style="36" customWidth="1"/>
    <col min="9" max="9" width="8.7109375" style="36" customWidth="1"/>
    <col min="10" max="10" width="7.8515625" style="41" customWidth="1"/>
    <col min="11" max="11" width="8.7109375" style="36" customWidth="1"/>
    <col min="12" max="12" width="7.421875" style="36" customWidth="1"/>
    <col min="13" max="13" width="8.7109375" style="36" customWidth="1"/>
    <col min="14" max="14" width="7.421875" style="36" customWidth="1"/>
    <col min="15" max="15" width="8.7109375" style="36" customWidth="1"/>
    <col min="16" max="16" width="9.140625" style="36" customWidth="1"/>
    <col min="17" max="17" width="8.8515625" style="36" customWidth="1"/>
    <col min="18" max="16384" width="9.140625" style="36" customWidth="1"/>
  </cols>
  <sheetData>
    <row r="1" spans="1:18" ht="24" customHeight="1">
      <c r="A1" s="197" t="s">
        <v>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</row>
    <row r="2" spans="1:9" ht="15" customHeight="1" thickBot="1">
      <c r="A2" s="37"/>
      <c r="B2" s="38"/>
      <c r="C2" s="38"/>
      <c r="D2" s="38"/>
      <c r="E2" s="39"/>
      <c r="F2" s="38"/>
      <c r="G2" s="38"/>
      <c r="H2" s="38"/>
      <c r="I2" s="40"/>
    </row>
    <row r="3" spans="4:16" ht="24" customHeight="1" thickBot="1">
      <c r="D3" s="200" t="s">
        <v>2</v>
      </c>
      <c r="E3" s="200"/>
      <c r="F3" s="200"/>
      <c r="G3" s="200"/>
      <c r="H3" s="200"/>
      <c r="I3" s="200"/>
      <c r="J3" s="201"/>
      <c r="K3" s="214">
        <f>'FWS Monthly Summary'!F5</f>
        <v>0</v>
      </c>
      <c r="L3" s="215"/>
      <c r="M3" s="215"/>
      <c r="N3" s="215"/>
      <c r="O3" s="215"/>
      <c r="P3" s="216"/>
    </row>
    <row r="4" spans="1:9" ht="15.75" customHeight="1">
      <c r="A4" s="37"/>
      <c r="B4" s="38"/>
      <c r="C4" s="38"/>
      <c r="D4" s="38"/>
      <c r="E4" s="42"/>
      <c r="F4" s="38"/>
      <c r="G4" s="38"/>
      <c r="H4" s="38"/>
      <c r="I4" s="40"/>
    </row>
    <row r="5" spans="3:17" ht="21.75" customHeight="1">
      <c r="C5" s="41"/>
      <c r="D5" s="184" t="s">
        <v>3</v>
      </c>
      <c r="E5" s="184"/>
      <c r="F5" s="184"/>
      <c r="G5" s="184"/>
      <c r="H5" s="184"/>
      <c r="I5" s="43"/>
      <c r="K5" s="204" t="s">
        <v>4</v>
      </c>
      <c r="L5" s="204"/>
      <c r="M5" s="204"/>
      <c r="N5" s="204"/>
      <c r="O5" s="204"/>
      <c r="P5" s="204"/>
      <c r="Q5" s="41"/>
    </row>
    <row r="6" spans="1:17" ht="12.75" customHeight="1" thickBot="1">
      <c r="A6" s="44"/>
      <c r="B6" s="41"/>
      <c r="C6" s="41"/>
      <c r="D6" s="43"/>
      <c r="E6" s="45"/>
      <c r="F6" s="43"/>
      <c r="G6" s="43"/>
      <c r="H6" s="43"/>
      <c r="I6" s="43"/>
      <c r="K6" s="46"/>
      <c r="L6" s="46"/>
      <c r="M6" s="46"/>
      <c r="N6" s="46"/>
      <c r="O6" s="46"/>
      <c r="P6" s="46"/>
      <c r="Q6" s="41"/>
    </row>
    <row r="7" spans="1:17" ht="15" thickBot="1">
      <c r="A7" s="41"/>
      <c r="B7" s="47"/>
      <c r="C7" s="48"/>
      <c r="D7" s="202" t="s">
        <v>5</v>
      </c>
      <c r="E7" s="202"/>
      <c r="F7" s="203"/>
      <c r="G7" s="217"/>
      <c r="H7" s="218"/>
      <c r="I7" s="219"/>
      <c r="K7" s="188" t="s">
        <v>6</v>
      </c>
      <c r="L7" s="188"/>
      <c r="M7" s="189"/>
      <c r="N7" s="194">
        <f>'FWS Monthly Summary'!B10</f>
        <v>0</v>
      </c>
      <c r="O7" s="195"/>
      <c r="P7" s="196"/>
      <c r="Q7" s="41"/>
    </row>
    <row r="8" spans="3:17" ht="15" thickBot="1">
      <c r="C8" s="48"/>
      <c r="D8" s="202" t="s">
        <v>111</v>
      </c>
      <c r="E8" s="202"/>
      <c r="F8" s="203"/>
      <c r="G8" s="191"/>
      <c r="H8" s="192"/>
      <c r="I8" s="193"/>
      <c r="K8" s="188" t="s">
        <v>7</v>
      </c>
      <c r="L8" s="188"/>
      <c r="M8" s="189"/>
      <c r="N8" s="199">
        <f>'FWS Monthly Summary'!B13</f>
        <v>0</v>
      </c>
      <c r="O8" s="195"/>
      <c r="P8" s="196"/>
      <c r="Q8" s="41"/>
    </row>
    <row r="9" spans="3:17" ht="15" thickBot="1">
      <c r="C9" s="41"/>
      <c r="D9" s="43"/>
      <c r="E9" s="49" t="s">
        <v>82</v>
      </c>
      <c r="F9" s="43"/>
      <c r="G9" s="211"/>
      <c r="H9" s="212"/>
      <c r="I9" s="213"/>
      <c r="K9" s="188" t="s">
        <v>8</v>
      </c>
      <c r="L9" s="188"/>
      <c r="M9" s="189"/>
      <c r="N9" s="194">
        <f>'FWS Monthly Summary'!B14</f>
        <v>0</v>
      </c>
      <c r="O9" s="195"/>
      <c r="P9" s="196"/>
      <c r="Q9" s="41"/>
    </row>
    <row r="10" spans="1:17" ht="15" thickBot="1">
      <c r="A10" s="41"/>
      <c r="B10" s="41"/>
      <c r="C10" s="41"/>
      <c r="D10" s="41"/>
      <c r="F10" s="41"/>
      <c r="G10" s="47"/>
      <c r="H10" s="220"/>
      <c r="I10" s="220"/>
      <c r="K10" s="188" t="s">
        <v>9</v>
      </c>
      <c r="L10" s="188"/>
      <c r="M10" s="189"/>
      <c r="N10" s="194">
        <f>'FWS Monthly Summary'!B9</f>
        <v>0</v>
      </c>
      <c r="O10" s="195"/>
      <c r="P10" s="196"/>
      <c r="Q10" s="41"/>
    </row>
    <row r="11" spans="4:17" ht="15" thickBot="1">
      <c r="D11" s="206">
        <f>R26</f>
        <v>0</v>
      </c>
      <c r="E11" s="207"/>
      <c r="F11" s="83"/>
      <c r="G11" s="50"/>
      <c r="H11" s="208">
        <f>D11*F11</f>
        <v>0</v>
      </c>
      <c r="I11" s="209"/>
      <c r="K11" s="188" t="s">
        <v>10</v>
      </c>
      <c r="L11" s="188"/>
      <c r="M11" s="189"/>
      <c r="N11" s="194">
        <f>'FWS Monthly Summary'!B11</f>
        <v>0</v>
      </c>
      <c r="O11" s="195"/>
      <c r="P11" s="196"/>
      <c r="Q11" s="41"/>
    </row>
    <row r="12" spans="4:17" ht="15" thickBot="1">
      <c r="D12" s="205" t="s">
        <v>14</v>
      </c>
      <c r="E12" s="205"/>
      <c r="F12" s="51" t="s">
        <v>16</v>
      </c>
      <c r="G12" s="52"/>
      <c r="H12" s="210" t="s">
        <v>14</v>
      </c>
      <c r="I12" s="210"/>
      <c r="K12" s="188" t="s">
        <v>133</v>
      </c>
      <c r="L12" s="188"/>
      <c r="M12" s="189"/>
      <c r="N12" s="194">
        <f>'FWS Monthly Summary'!B12</f>
        <v>0</v>
      </c>
      <c r="O12" s="195"/>
      <c r="P12" s="196"/>
      <c r="Q12" s="41"/>
    </row>
    <row r="13" spans="4:17" ht="18">
      <c r="D13" s="205" t="s">
        <v>15</v>
      </c>
      <c r="E13" s="205"/>
      <c r="F13" s="51" t="s">
        <v>78</v>
      </c>
      <c r="G13" s="53" t="s">
        <v>18</v>
      </c>
      <c r="H13" s="210" t="s">
        <v>17</v>
      </c>
      <c r="I13" s="210"/>
      <c r="K13" s="188"/>
      <c r="L13" s="188"/>
      <c r="M13" s="190"/>
      <c r="N13" s="54"/>
      <c r="O13" s="55"/>
      <c r="P13" s="46"/>
      <c r="Q13" s="41"/>
    </row>
    <row r="14" spans="1:17" ht="12.75">
      <c r="A14" s="41"/>
      <c r="B14" s="47"/>
      <c r="C14" s="47"/>
      <c r="D14" s="56"/>
      <c r="P14" s="183" t="s">
        <v>95</v>
      </c>
      <c r="Q14" s="183"/>
    </row>
    <row r="15" spans="1:18" s="57" customFormat="1" ht="12.75">
      <c r="A15" s="58" t="s">
        <v>19</v>
      </c>
      <c r="B15" s="185" t="s">
        <v>21</v>
      </c>
      <c r="C15" s="185"/>
      <c r="D15" s="186" t="s">
        <v>22</v>
      </c>
      <c r="E15" s="187"/>
      <c r="F15" s="183" t="s">
        <v>43</v>
      </c>
      <c r="G15" s="183"/>
      <c r="H15" s="183" t="s">
        <v>23</v>
      </c>
      <c r="I15" s="183"/>
      <c r="J15" s="185" t="s">
        <v>44</v>
      </c>
      <c r="K15" s="185"/>
      <c r="L15" s="183" t="s">
        <v>24</v>
      </c>
      <c r="M15" s="183"/>
      <c r="N15" s="183" t="s">
        <v>25</v>
      </c>
      <c r="O15" s="183"/>
      <c r="P15" s="183" t="s">
        <v>26</v>
      </c>
      <c r="Q15" s="183"/>
      <c r="R15" s="57" t="s">
        <v>55</v>
      </c>
    </row>
    <row r="16" spans="1:18" s="62" customFormat="1" ht="13.5" thickBot="1">
      <c r="A16" s="61" t="s">
        <v>20</v>
      </c>
      <c r="B16" s="58" t="s">
        <v>45</v>
      </c>
      <c r="C16" s="58" t="s">
        <v>46</v>
      </c>
      <c r="D16" s="59" t="s">
        <v>45</v>
      </c>
      <c r="E16" s="57" t="s">
        <v>46</v>
      </c>
      <c r="F16" s="57" t="s">
        <v>45</v>
      </c>
      <c r="G16" s="57" t="s">
        <v>46</v>
      </c>
      <c r="H16" s="57" t="s">
        <v>45</v>
      </c>
      <c r="I16" s="57" t="s">
        <v>46</v>
      </c>
      <c r="J16" s="57" t="s">
        <v>45</v>
      </c>
      <c r="K16" s="57" t="s">
        <v>46</v>
      </c>
      <c r="L16" s="57" t="s">
        <v>45</v>
      </c>
      <c r="M16" s="57" t="s">
        <v>46</v>
      </c>
      <c r="N16" s="57" t="s">
        <v>45</v>
      </c>
      <c r="O16" s="57" t="s">
        <v>46</v>
      </c>
      <c r="P16" s="57" t="s">
        <v>45</v>
      </c>
      <c r="Q16" s="58" t="s">
        <v>46</v>
      </c>
      <c r="R16" s="62" t="s">
        <v>56</v>
      </c>
    </row>
    <row r="17" spans="1:18" ht="26.25" customHeight="1" thickBot="1">
      <c r="A17" s="84"/>
      <c r="B17" s="108"/>
      <c r="C17" s="109"/>
      <c r="D17" s="85"/>
      <c r="E17" s="120"/>
      <c r="F17" s="85"/>
      <c r="G17" s="120"/>
      <c r="H17" s="85"/>
      <c r="I17" s="86"/>
      <c r="J17" s="85"/>
      <c r="K17" s="86"/>
      <c r="L17" s="85"/>
      <c r="M17" s="86"/>
      <c r="N17" s="108"/>
      <c r="O17" s="110"/>
      <c r="P17" s="63">
        <f aca="true" t="shared" si="0" ref="P17:Q22">SUM(B17+D17+F17+H17+J17+L17+N17)</f>
        <v>0</v>
      </c>
      <c r="Q17" s="63">
        <f t="shared" si="0"/>
        <v>0</v>
      </c>
      <c r="R17" s="64">
        <f aca="true" t="shared" si="1" ref="R17:R22">SUM(P17+Q17/60)</f>
        <v>0</v>
      </c>
    </row>
    <row r="18" spans="1:18" ht="26.25" customHeight="1" thickBot="1">
      <c r="A18" s="87"/>
      <c r="B18" s="111"/>
      <c r="C18" s="112"/>
      <c r="D18" s="88"/>
      <c r="E18" s="89"/>
      <c r="F18" s="88"/>
      <c r="G18" s="89"/>
      <c r="H18" s="88"/>
      <c r="I18" s="90"/>
      <c r="J18" s="88"/>
      <c r="K18" s="90"/>
      <c r="L18" s="88"/>
      <c r="M18" s="90"/>
      <c r="N18" s="111"/>
      <c r="O18" s="117"/>
      <c r="P18" s="63">
        <f t="shared" si="0"/>
        <v>0</v>
      </c>
      <c r="Q18" s="63">
        <f t="shared" si="0"/>
        <v>0</v>
      </c>
      <c r="R18" s="64">
        <f t="shared" si="1"/>
        <v>0</v>
      </c>
    </row>
    <row r="19" spans="1:18" ht="26.25" customHeight="1" thickBot="1">
      <c r="A19" s="87"/>
      <c r="B19" s="113"/>
      <c r="C19" s="114"/>
      <c r="D19" s="91"/>
      <c r="E19" s="92"/>
      <c r="F19" s="91"/>
      <c r="G19" s="92"/>
      <c r="H19" s="91"/>
      <c r="I19" s="93"/>
      <c r="J19" s="91"/>
      <c r="K19" s="93"/>
      <c r="L19" s="91"/>
      <c r="M19" s="93"/>
      <c r="N19" s="113"/>
      <c r="O19" s="118"/>
      <c r="P19" s="63">
        <f t="shared" si="0"/>
        <v>0</v>
      </c>
      <c r="Q19" s="63">
        <f t="shared" si="0"/>
        <v>0</v>
      </c>
      <c r="R19" s="64">
        <f t="shared" si="1"/>
        <v>0</v>
      </c>
    </row>
    <row r="20" spans="1:18" ht="26.25" customHeight="1" thickBot="1">
      <c r="A20" s="87"/>
      <c r="B20" s="111"/>
      <c r="C20" s="112"/>
      <c r="D20" s="88"/>
      <c r="E20" s="89"/>
      <c r="F20" s="88"/>
      <c r="G20" s="89"/>
      <c r="H20" s="88"/>
      <c r="I20" s="90"/>
      <c r="J20" s="88"/>
      <c r="K20" s="90"/>
      <c r="L20" s="88"/>
      <c r="M20" s="90"/>
      <c r="N20" s="111"/>
      <c r="O20" s="117"/>
      <c r="P20" s="63">
        <f t="shared" si="0"/>
        <v>0</v>
      </c>
      <c r="Q20" s="63">
        <f t="shared" si="0"/>
        <v>0</v>
      </c>
      <c r="R20" s="64">
        <f t="shared" si="1"/>
        <v>0</v>
      </c>
    </row>
    <row r="21" spans="1:18" ht="26.25" customHeight="1" thickBot="1">
      <c r="A21" s="87"/>
      <c r="B21" s="113"/>
      <c r="C21" s="114"/>
      <c r="D21" s="91"/>
      <c r="E21" s="92"/>
      <c r="F21" s="91"/>
      <c r="G21" s="92"/>
      <c r="H21" s="91"/>
      <c r="I21" s="93"/>
      <c r="J21" s="91"/>
      <c r="K21" s="93"/>
      <c r="L21" s="91"/>
      <c r="M21" s="93"/>
      <c r="N21" s="113"/>
      <c r="O21" s="118"/>
      <c r="P21" s="63">
        <f t="shared" si="0"/>
        <v>0</v>
      </c>
      <c r="Q21" s="63">
        <f t="shared" si="0"/>
        <v>0</v>
      </c>
      <c r="R21" s="64">
        <f t="shared" si="1"/>
        <v>0</v>
      </c>
    </row>
    <row r="22" spans="1:18" ht="26.25" customHeight="1" thickBot="1">
      <c r="A22" s="94"/>
      <c r="B22" s="115"/>
      <c r="C22" s="116"/>
      <c r="D22" s="121"/>
      <c r="E22" s="122"/>
      <c r="F22" s="121"/>
      <c r="G22" s="122"/>
      <c r="H22" s="121"/>
      <c r="I22" s="123"/>
      <c r="J22" s="121"/>
      <c r="K22" s="123"/>
      <c r="L22" s="121"/>
      <c r="M22" s="123"/>
      <c r="N22" s="115"/>
      <c r="O22" s="119"/>
      <c r="P22" s="65">
        <f t="shared" si="0"/>
        <v>0</v>
      </c>
      <c r="Q22" s="63">
        <f t="shared" si="0"/>
        <v>0</v>
      </c>
      <c r="R22" s="64">
        <f t="shared" si="1"/>
        <v>0</v>
      </c>
    </row>
    <row r="23" spans="4:18" ht="25.5" customHeight="1" thickBot="1">
      <c r="D23" s="66"/>
      <c r="E23" s="66"/>
      <c r="F23" s="67"/>
      <c r="G23" s="67"/>
      <c r="H23" s="67"/>
      <c r="I23" s="67"/>
      <c r="J23" s="67"/>
      <c r="K23" s="67"/>
      <c r="L23" s="67"/>
      <c r="M23" s="67"/>
      <c r="N23" s="67"/>
      <c r="O23" s="68" t="s">
        <v>47</v>
      </c>
      <c r="P23" s="69">
        <f>SUM(P17:P22)</f>
        <v>0</v>
      </c>
      <c r="Q23" s="65">
        <f>SUM(Q17:Q22)</f>
        <v>0</v>
      </c>
      <c r="R23" s="64">
        <f>SUM(R17:R22)</f>
        <v>0</v>
      </c>
    </row>
    <row r="24" spans="10:18" ht="12.75">
      <c r="J24" s="36"/>
      <c r="R24" s="70"/>
    </row>
    <row r="25" spans="1:18" ht="15" thickBot="1">
      <c r="A25" s="71" t="s">
        <v>11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M25" s="62" t="s">
        <v>97</v>
      </c>
      <c r="P25" s="72"/>
      <c r="R25" s="73"/>
    </row>
    <row r="26" spans="1:18" ht="15.75" thickBo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M26" s="62" t="s">
        <v>48</v>
      </c>
      <c r="Q26" s="74" t="s">
        <v>109</v>
      </c>
      <c r="R26" s="64">
        <f>ROUND(R23,1)</f>
        <v>0</v>
      </c>
    </row>
    <row r="27" spans="1:15" ht="12.75">
      <c r="A27" s="75" t="s">
        <v>106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M27" s="76" t="s">
        <v>53</v>
      </c>
      <c r="N27" s="76"/>
      <c r="O27" s="76" t="s">
        <v>50</v>
      </c>
    </row>
    <row r="28" spans="1:15" ht="12" customHeight="1">
      <c r="A28" s="43" t="s">
        <v>30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O28" s="36" t="s">
        <v>49</v>
      </c>
    </row>
    <row r="29" spans="1:15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O29" s="36" t="s">
        <v>51</v>
      </c>
    </row>
    <row r="30" spans="1:15" ht="13.5" thickBot="1">
      <c r="A30" s="77" t="s">
        <v>12</v>
      </c>
      <c r="B30" s="43"/>
      <c r="C30" s="78"/>
      <c r="D30" s="78"/>
      <c r="E30" s="79"/>
      <c r="F30" s="79"/>
      <c r="G30" s="79"/>
      <c r="H30" s="79"/>
      <c r="I30" s="79"/>
      <c r="J30" s="79"/>
      <c r="K30" s="79"/>
      <c r="O30" s="36" t="s">
        <v>52</v>
      </c>
    </row>
    <row r="31" spans="1:16" ht="9.75" customHeight="1">
      <c r="A31" s="77"/>
      <c r="B31" s="43"/>
      <c r="C31" s="78"/>
      <c r="D31" s="78"/>
      <c r="E31" s="78"/>
      <c r="F31" s="78"/>
      <c r="G31" s="78"/>
      <c r="H31" s="78"/>
      <c r="I31" s="78"/>
      <c r="J31" s="78"/>
      <c r="K31" s="78"/>
      <c r="P31" s="60"/>
    </row>
    <row r="32" spans="1:11" ht="11.25" customHeight="1">
      <c r="A32" s="43"/>
      <c r="B32" s="43"/>
      <c r="C32" s="78"/>
      <c r="D32" s="78"/>
      <c r="E32" s="43"/>
      <c r="F32" s="43"/>
      <c r="G32" s="43"/>
      <c r="H32" s="43"/>
      <c r="I32" s="43"/>
      <c r="J32" s="43"/>
      <c r="K32" s="43"/>
    </row>
    <row r="33" spans="1:11" ht="17.25" customHeight="1">
      <c r="A33" s="43" t="s">
        <v>31</v>
      </c>
      <c r="B33" s="43"/>
      <c r="C33" s="78"/>
      <c r="D33" s="78"/>
      <c r="E33" s="78"/>
      <c r="F33" s="43"/>
      <c r="G33" s="43"/>
      <c r="H33" s="43"/>
      <c r="I33" s="43"/>
      <c r="J33" s="43"/>
      <c r="K33" s="43"/>
    </row>
    <row r="34" spans="1:11" ht="11.25" customHeight="1">
      <c r="A34" s="43" t="s">
        <v>32</v>
      </c>
      <c r="B34" s="43"/>
      <c r="C34" s="78"/>
      <c r="D34" s="78"/>
      <c r="E34" s="78"/>
      <c r="F34" s="43"/>
      <c r="G34" s="43"/>
      <c r="H34" s="43"/>
      <c r="I34" s="43"/>
      <c r="J34" s="43"/>
      <c r="K34" s="43"/>
    </row>
    <row r="35" spans="1:11" ht="14.25" customHeight="1">
      <c r="A35" s="43"/>
      <c r="B35" s="43"/>
      <c r="C35" s="78"/>
      <c r="D35" s="78"/>
      <c r="E35" s="43"/>
      <c r="F35" s="43"/>
      <c r="G35" s="43"/>
      <c r="H35" s="43"/>
      <c r="I35" s="43"/>
      <c r="J35" s="43"/>
      <c r="K35" s="43"/>
    </row>
    <row r="36" spans="1:11" ht="13.5" thickBot="1">
      <c r="A36" s="77" t="s">
        <v>13</v>
      </c>
      <c r="B36" s="43"/>
      <c r="C36" s="78"/>
      <c r="D36" s="78"/>
      <c r="E36" s="79"/>
      <c r="F36" s="79"/>
      <c r="G36" s="79"/>
      <c r="H36" s="79"/>
      <c r="I36" s="79"/>
      <c r="J36" s="79"/>
      <c r="K36" s="79"/>
    </row>
    <row r="37" spans="1:11" ht="23.25" customHeight="1">
      <c r="A37" s="43"/>
      <c r="B37" s="43"/>
      <c r="C37" s="78"/>
      <c r="D37" s="78"/>
      <c r="E37" s="43"/>
      <c r="F37" s="43"/>
      <c r="G37" s="43"/>
      <c r="H37" s="43"/>
      <c r="I37" s="43"/>
      <c r="J37" s="43"/>
      <c r="K37" s="43"/>
    </row>
    <row r="38" spans="1:11" ht="12.75">
      <c r="A38" s="43" t="s">
        <v>96</v>
      </c>
      <c r="B38" s="43"/>
      <c r="C38" s="78"/>
      <c r="D38" s="78"/>
      <c r="E38" s="78"/>
      <c r="F38" s="43"/>
      <c r="G38" s="43"/>
      <c r="H38" s="43"/>
      <c r="I38" s="43"/>
      <c r="J38" s="43"/>
      <c r="K38" s="43"/>
    </row>
    <row r="39" spans="1:11" ht="12.75">
      <c r="A39" s="43" t="s">
        <v>34</v>
      </c>
      <c r="B39" s="43"/>
      <c r="C39" s="78"/>
      <c r="D39" s="78"/>
      <c r="E39" s="43"/>
      <c r="F39" s="43"/>
      <c r="G39" s="43"/>
      <c r="H39" s="43"/>
      <c r="I39" s="43"/>
      <c r="J39" s="43"/>
      <c r="K39" s="43"/>
    </row>
    <row r="40" spans="1:11" ht="12.75">
      <c r="A40" s="43"/>
      <c r="B40" s="43"/>
      <c r="C40" s="78"/>
      <c r="D40" s="78"/>
      <c r="E40" s="43"/>
      <c r="F40" s="43"/>
      <c r="G40" s="43"/>
      <c r="H40" s="43"/>
      <c r="I40" s="43"/>
      <c r="J40" s="43"/>
      <c r="K40" s="43"/>
    </row>
    <row r="41" spans="1:11" ht="13.5" thickBot="1">
      <c r="A41" s="77" t="s">
        <v>33</v>
      </c>
      <c r="B41" s="43"/>
      <c r="C41" s="78"/>
      <c r="D41" s="78"/>
      <c r="E41" s="79"/>
      <c r="F41" s="79"/>
      <c r="G41" s="79"/>
      <c r="H41" s="79"/>
      <c r="I41" s="79"/>
      <c r="J41" s="79"/>
      <c r="K41" s="79"/>
    </row>
    <row r="42" ht="7.5" customHeight="1"/>
    <row r="47" ht="7.5" customHeight="1"/>
    <row r="49" spans="1:9" ht="12.75">
      <c r="A49" s="41"/>
      <c r="B49" s="80"/>
      <c r="E49" s="56"/>
      <c r="F49" s="56"/>
      <c r="G49" s="56"/>
      <c r="H49" s="56"/>
      <c r="I49" s="41"/>
    </row>
    <row r="50" spans="5:8" ht="12.75">
      <c r="E50" s="81"/>
      <c r="F50" s="81"/>
      <c r="G50" s="81"/>
      <c r="H50" s="81"/>
    </row>
    <row r="52" spans="3:4" ht="12.75">
      <c r="C52" s="82"/>
      <c r="D52" s="56"/>
    </row>
    <row r="53" spans="3:4" ht="12.75">
      <c r="C53" s="81"/>
      <c r="D53" s="81"/>
    </row>
  </sheetData>
  <sheetProtection password="C75A" sheet="1" objects="1" scenarios="1"/>
  <mergeCells count="39">
    <mergeCell ref="N11:P11"/>
    <mergeCell ref="N12:P12"/>
    <mergeCell ref="J15:K15"/>
    <mergeCell ref="L15:M15"/>
    <mergeCell ref="N15:O15"/>
    <mergeCell ref="P15:Q15"/>
    <mergeCell ref="B15:C15"/>
    <mergeCell ref="D15:E15"/>
    <mergeCell ref="F15:G15"/>
    <mergeCell ref="H15:I15"/>
    <mergeCell ref="D13:E13"/>
    <mergeCell ref="H13:I13"/>
    <mergeCell ref="K13:M13"/>
    <mergeCell ref="P14:Q14"/>
    <mergeCell ref="D11:E11"/>
    <mergeCell ref="H11:I11"/>
    <mergeCell ref="K11:M11"/>
    <mergeCell ref="D12:E12"/>
    <mergeCell ref="H12:I12"/>
    <mergeCell ref="K12:M12"/>
    <mergeCell ref="G9:I9"/>
    <mergeCell ref="K9:M9"/>
    <mergeCell ref="N9:P9"/>
    <mergeCell ref="H10:I10"/>
    <mergeCell ref="K10:M10"/>
    <mergeCell ref="N10:P10"/>
    <mergeCell ref="D8:F8"/>
    <mergeCell ref="G8:I8"/>
    <mergeCell ref="K8:M8"/>
    <mergeCell ref="N8:P8"/>
    <mergeCell ref="D7:F7"/>
    <mergeCell ref="G7:I7"/>
    <mergeCell ref="K7:M7"/>
    <mergeCell ref="N7:P7"/>
    <mergeCell ref="A1:R1"/>
    <mergeCell ref="D3:J3"/>
    <mergeCell ref="K3:P3"/>
    <mergeCell ref="D5:H5"/>
    <mergeCell ref="K5:P5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53"/>
  <sheetViews>
    <sheetView showGridLines="0" zoomScale="70" zoomScaleNormal="70" workbookViewId="0" topLeftCell="A1">
      <selection activeCell="K12" sqref="K12:M12"/>
    </sheetView>
  </sheetViews>
  <sheetFormatPr defaultColWidth="9.140625" defaultRowHeight="12.75"/>
  <cols>
    <col min="1" max="1" width="10.28125" style="36" customWidth="1"/>
    <col min="2" max="2" width="7.140625" style="36" customWidth="1"/>
    <col min="3" max="3" width="8.7109375" style="36" customWidth="1"/>
    <col min="4" max="4" width="7.8515625" style="36" customWidth="1"/>
    <col min="5" max="5" width="8.7109375" style="36" customWidth="1"/>
    <col min="6" max="6" width="6.8515625" style="36" customWidth="1"/>
    <col min="7" max="7" width="8.8515625" style="36" customWidth="1"/>
    <col min="8" max="8" width="8.140625" style="36" customWidth="1"/>
    <col min="9" max="9" width="8.7109375" style="36" customWidth="1"/>
    <col min="10" max="10" width="7.8515625" style="41" customWidth="1"/>
    <col min="11" max="11" width="8.7109375" style="36" customWidth="1"/>
    <col min="12" max="12" width="7.421875" style="36" customWidth="1"/>
    <col min="13" max="13" width="8.7109375" style="36" customWidth="1"/>
    <col min="14" max="14" width="7.421875" style="36" customWidth="1"/>
    <col min="15" max="15" width="8.7109375" style="36" customWidth="1"/>
    <col min="16" max="16" width="9.140625" style="36" customWidth="1"/>
    <col min="17" max="17" width="8.8515625" style="36" customWidth="1"/>
    <col min="18" max="16384" width="9.140625" style="36" customWidth="1"/>
  </cols>
  <sheetData>
    <row r="1" spans="1:18" ht="24" customHeight="1">
      <c r="A1" s="197" t="s">
        <v>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</row>
    <row r="2" spans="1:9" ht="15" customHeight="1" thickBot="1">
      <c r="A2" s="37"/>
      <c r="B2" s="38"/>
      <c r="C2" s="38"/>
      <c r="D2" s="38"/>
      <c r="E2" s="39"/>
      <c r="F2" s="38"/>
      <c r="G2" s="38"/>
      <c r="H2" s="38"/>
      <c r="I2" s="40"/>
    </row>
    <row r="3" spans="4:16" ht="24" customHeight="1" thickBot="1">
      <c r="D3" s="200" t="s">
        <v>2</v>
      </c>
      <c r="E3" s="200"/>
      <c r="F3" s="200"/>
      <c r="G3" s="200"/>
      <c r="H3" s="200"/>
      <c r="I3" s="200"/>
      <c r="J3" s="201"/>
      <c r="K3" s="214">
        <f>'FWS Monthly Summary'!F5</f>
        <v>0</v>
      </c>
      <c r="L3" s="215"/>
      <c r="M3" s="215"/>
      <c r="N3" s="215"/>
      <c r="O3" s="215"/>
      <c r="P3" s="216"/>
    </row>
    <row r="4" spans="1:9" ht="15.75" customHeight="1">
      <c r="A4" s="37"/>
      <c r="B4" s="38"/>
      <c r="C4" s="38"/>
      <c r="D4" s="38"/>
      <c r="E4" s="42"/>
      <c r="F4" s="38"/>
      <c r="G4" s="38"/>
      <c r="H4" s="38"/>
      <c r="I4" s="40"/>
    </row>
    <row r="5" spans="3:17" ht="21.75" customHeight="1">
      <c r="C5" s="41"/>
      <c r="D5" s="184" t="s">
        <v>3</v>
      </c>
      <c r="E5" s="184"/>
      <c r="F5" s="184"/>
      <c r="G5" s="184"/>
      <c r="H5" s="184"/>
      <c r="I5" s="43"/>
      <c r="K5" s="204" t="s">
        <v>4</v>
      </c>
      <c r="L5" s="204"/>
      <c r="M5" s="204"/>
      <c r="N5" s="204"/>
      <c r="O5" s="204"/>
      <c r="P5" s="204"/>
      <c r="Q5" s="41"/>
    </row>
    <row r="6" spans="1:17" ht="12.75" customHeight="1" thickBot="1">
      <c r="A6" s="44"/>
      <c r="B6" s="41"/>
      <c r="C6" s="41"/>
      <c r="D6" s="43"/>
      <c r="E6" s="45"/>
      <c r="F6" s="43"/>
      <c r="G6" s="43"/>
      <c r="H6" s="43"/>
      <c r="I6" s="43"/>
      <c r="K6" s="46"/>
      <c r="L6" s="46"/>
      <c r="M6" s="46"/>
      <c r="N6" s="46"/>
      <c r="O6" s="46"/>
      <c r="P6" s="46"/>
      <c r="Q6" s="41"/>
    </row>
    <row r="7" spans="1:17" ht="15" thickBot="1">
      <c r="A7" s="41"/>
      <c r="B7" s="47"/>
      <c r="C7" s="48"/>
      <c r="D7" s="202" t="s">
        <v>5</v>
      </c>
      <c r="E7" s="202"/>
      <c r="F7" s="203"/>
      <c r="G7" s="217"/>
      <c r="H7" s="218"/>
      <c r="I7" s="219"/>
      <c r="K7" s="188" t="s">
        <v>6</v>
      </c>
      <c r="L7" s="188"/>
      <c r="M7" s="189"/>
      <c r="N7" s="194">
        <f>'FWS Monthly Summary'!B10</f>
        <v>0</v>
      </c>
      <c r="O7" s="195"/>
      <c r="P7" s="196"/>
      <c r="Q7" s="41"/>
    </row>
    <row r="8" spans="3:17" ht="15" thickBot="1">
      <c r="C8" s="48"/>
      <c r="D8" s="202" t="s">
        <v>111</v>
      </c>
      <c r="E8" s="202"/>
      <c r="F8" s="203"/>
      <c r="G8" s="191"/>
      <c r="H8" s="192"/>
      <c r="I8" s="193"/>
      <c r="K8" s="188" t="s">
        <v>7</v>
      </c>
      <c r="L8" s="188"/>
      <c r="M8" s="189"/>
      <c r="N8" s="199">
        <f>'FWS Monthly Summary'!B13</f>
        <v>0</v>
      </c>
      <c r="O8" s="195"/>
      <c r="P8" s="196"/>
      <c r="Q8" s="41"/>
    </row>
    <row r="9" spans="3:17" ht="15" thickBot="1">
      <c r="C9" s="41"/>
      <c r="D9" s="43"/>
      <c r="E9" s="49" t="s">
        <v>82</v>
      </c>
      <c r="F9" s="43"/>
      <c r="G9" s="211"/>
      <c r="H9" s="212"/>
      <c r="I9" s="213"/>
      <c r="K9" s="188" t="s">
        <v>8</v>
      </c>
      <c r="L9" s="188"/>
      <c r="M9" s="189"/>
      <c r="N9" s="194">
        <f>'FWS Monthly Summary'!B14</f>
        <v>0</v>
      </c>
      <c r="O9" s="195"/>
      <c r="P9" s="196"/>
      <c r="Q9" s="41"/>
    </row>
    <row r="10" spans="1:17" ht="15" thickBot="1">
      <c r="A10" s="41"/>
      <c r="B10" s="41"/>
      <c r="C10" s="41"/>
      <c r="D10" s="41"/>
      <c r="F10" s="41"/>
      <c r="G10" s="47"/>
      <c r="H10" s="220"/>
      <c r="I10" s="220"/>
      <c r="K10" s="188" t="s">
        <v>9</v>
      </c>
      <c r="L10" s="188"/>
      <c r="M10" s="189"/>
      <c r="N10" s="194">
        <f>'FWS Monthly Summary'!B9</f>
        <v>0</v>
      </c>
      <c r="O10" s="195"/>
      <c r="P10" s="196"/>
      <c r="Q10" s="41"/>
    </row>
    <row r="11" spans="4:17" ht="15" thickBot="1">
      <c r="D11" s="206">
        <f>R26</f>
        <v>0</v>
      </c>
      <c r="E11" s="207"/>
      <c r="F11" s="83"/>
      <c r="G11" s="50"/>
      <c r="H11" s="208">
        <f>D11*F11</f>
        <v>0</v>
      </c>
      <c r="I11" s="209"/>
      <c r="K11" s="188" t="s">
        <v>10</v>
      </c>
      <c r="L11" s="188"/>
      <c r="M11" s="189"/>
      <c r="N11" s="194">
        <f>'FWS Monthly Summary'!B11</f>
        <v>0</v>
      </c>
      <c r="O11" s="195"/>
      <c r="P11" s="196"/>
      <c r="Q11" s="41"/>
    </row>
    <row r="12" spans="4:17" ht="15" thickBot="1">
      <c r="D12" s="205" t="s">
        <v>14</v>
      </c>
      <c r="E12" s="205"/>
      <c r="F12" s="51" t="s">
        <v>16</v>
      </c>
      <c r="G12" s="52"/>
      <c r="H12" s="210" t="s">
        <v>14</v>
      </c>
      <c r="I12" s="210"/>
      <c r="K12" s="188" t="s">
        <v>133</v>
      </c>
      <c r="L12" s="188"/>
      <c r="M12" s="189"/>
      <c r="N12" s="194">
        <f>'FWS Monthly Summary'!B12</f>
        <v>0</v>
      </c>
      <c r="O12" s="195"/>
      <c r="P12" s="196"/>
      <c r="Q12" s="41"/>
    </row>
    <row r="13" spans="4:17" ht="18">
      <c r="D13" s="205" t="s">
        <v>15</v>
      </c>
      <c r="E13" s="205"/>
      <c r="F13" s="51" t="s">
        <v>78</v>
      </c>
      <c r="G13" s="53" t="s">
        <v>18</v>
      </c>
      <c r="H13" s="210" t="s">
        <v>17</v>
      </c>
      <c r="I13" s="210"/>
      <c r="K13" s="188"/>
      <c r="L13" s="188"/>
      <c r="M13" s="190"/>
      <c r="N13" s="54"/>
      <c r="O13" s="55"/>
      <c r="P13" s="46"/>
      <c r="Q13" s="41"/>
    </row>
    <row r="14" spans="1:17" ht="12.75">
      <c r="A14" s="41"/>
      <c r="B14" s="47"/>
      <c r="C14" s="47"/>
      <c r="D14" s="56"/>
      <c r="P14" s="183" t="s">
        <v>95</v>
      </c>
      <c r="Q14" s="183"/>
    </row>
    <row r="15" spans="1:18" s="57" customFormat="1" ht="12.75">
      <c r="A15" s="58" t="s">
        <v>19</v>
      </c>
      <c r="B15" s="185" t="s">
        <v>21</v>
      </c>
      <c r="C15" s="185"/>
      <c r="D15" s="186" t="s">
        <v>22</v>
      </c>
      <c r="E15" s="187"/>
      <c r="F15" s="183" t="s">
        <v>43</v>
      </c>
      <c r="G15" s="183"/>
      <c r="H15" s="183" t="s">
        <v>23</v>
      </c>
      <c r="I15" s="183"/>
      <c r="J15" s="185" t="s">
        <v>44</v>
      </c>
      <c r="K15" s="185"/>
      <c r="L15" s="183" t="s">
        <v>24</v>
      </c>
      <c r="M15" s="183"/>
      <c r="N15" s="183" t="s">
        <v>25</v>
      </c>
      <c r="O15" s="183"/>
      <c r="P15" s="183" t="s">
        <v>26</v>
      </c>
      <c r="Q15" s="183"/>
      <c r="R15" s="57" t="s">
        <v>55</v>
      </c>
    </row>
    <row r="16" spans="1:18" s="62" customFormat="1" ht="13.5" thickBot="1">
      <c r="A16" s="61" t="s">
        <v>20</v>
      </c>
      <c r="B16" s="58" t="s">
        <v>45</v>
      </c>
      <c r="C16" s="58" t="s">
        <v>46</v>
      </c>
      <c r="D16" s="59" t="s">
        <v>45</v>
      </c>
      <c r="E16" s="57" t="s">
        <v>46</v>
      </c>
      <c r="F16" s="57" t="s">
        <v>45</v>
      </c>
      <c r="G16" s="57" t="s">
        <v>46</v>
      </c>
      <c r="H16" s="57" t="s">
        <v>45</v>
      </c>
      <c r="I16" s="57" t="s">
        <v>46</v>
      </c>
      <c r="J16" s="57" t="s">
        <v>45</v>
      </c>
      <c r="K16" s="57" t="s">
        <v>46</v>
      </c>
      <c r="L16" s="57" t="s">
        <v>45</v>
      </c>
      <c r="M16" s="57" t="s">
        <v>46</v>
      </c>
      <c r="N16" s="57" t="s">
        <v>45</v>
      </c>
      <c r="O16" s="57" t="s">
        <v>46</v>
      </c>
      <c r="P16" s="57" t="s">
        <v>45</v>
      </c>
      <c r="Q16" s="58" t="s">
        <v>46</v>
      </c>
      <c r="R16" s="62" t="s">
        <v>56</v>
      </c>
    </row>
    <row r="17" spans="1:18" ht="26.25" customHeight="1" thickBot="1">
      <c r="A17" s="84"/>
      <c r="B17" s="108"/>
      <c r="C17" s="109"/>
      <c r="D17" s="85"/>
      <c r="E17" s="120"/>
      <c r="F17" s="85"/>
      <c r="G17" s="120"/>
      <c r="H17" s="85"/>
      <c r="I17" s="86"/>
      <c r="J17" s="85"/>
      <c r="K17" s="86"/>
      <c r="L17" s="85"/>
      <c r="M17" s="86"/>
      <c r="N17" s="108"/>
      <c r="O17" s="110"/>
      <c r="P17" s="63">
        <f aca="true" t="shared" si="0" ref="P17:Q22">SUM(B17+D17+F17+H17+J17+L17+N17)</f>
        <v>0</v>
      </c>
      <c r="Q17" s="63">
        <f t="shared" si="0"/>
        <v>0</v>
      </c>
      <c r="R17" s="64">
        <f aca="true" t="shared" si="1" ref="R17:R22">SUM(P17+Q17/60)</f>
        <v>0</v>
      </c>
    </row>
    <row r="18" spans="1:18" ht="26.25" customHeight="1" thickBot="1">
      <c r="A18" s="87"/>
      <c r="B18" s="111"/>
      <c r="C18" s="112"/>
      <c r="D18" s="88"/>
      <c r="E18" s="89"/>
      <c r="F18" s="88"/>
      <c r="G18" s="89"/>
      <c r="H18" s="88"/>
      <c r="I18" s="90"/>
      <c r="J18" s="88"/>
      <c r="K18" s="90"/>
      <c r="L18" s="88"/>
      <c r="M18" s="90"/>
      <c r="N18" s="111"/>
      <c r="O18" s="117"/>
      <c r="P18" s="63">
        <f t="shared" si="0"/>
        <v>0</v>
      </c>
      <c r="Q18" s="63">
        <f t="shared" si="0"/>
        <v>0</v>
      </c>
      <c r="R18" s="64">
        <f t="shared" si="1"/>
        <v>0</v>
      </c>
    </row>
    <row r="19" spans="1:18" ht="26.25" customHeight="1" thickBot="1">
      <c r="A19" s="87"/>
      <c r="B19" s="113"/>
      <c r="C19" s="114"/>
      <c r="D19" s="91"/>
      <c r="E19" s="92"/>
      <c r="F19" s="91"/>
      <c r="G19" s="92"/>
      <c r="H19" s="91"/>
      <c r="I19" s="93"/>
      <c r="J19" s="91"/>
      <c r="K19" s="93"/>
      <c r="L19" s="91"/>
      <c r="M19" s="93"/>
      <c r="N19" s="113"/>
      <c r="O19" s="118"/>
      <c r="P19" s="63">
        <f t="shared" si="0"/>
        <v>0</v>
      </c>
      <c r="Q19" s="63">
        <f t="shared" si="0"/>
        <v>0</v>
      </c>
      <c r="R19" s="64">
        <f t="shared" si="1"/>
        <v>0</v>
      </c>
    </row>
    <row r="20" spans="1:18" ht="26.25" customHeight="1" thickBot="1">
      <c r="A20" s="87"/>
      <c r="B20" s="111"/>
      <c r="C20" s="112"/>
      <c r="D20" s="88"/>
      <c r="E20" s="89"/>
      <c r="F20" s="88"/>
      <c r="G20" s="89"/>
      <c r="H20" s="88"/>
      <c r="I20" s="90"/>
      <c r="J20" s="88"/>
      <c r="K20" s="90"/>
      <c r="L20" s="88"/>
      <c r="M20" s="90"/>
      <c r="N20" s="111"/>
      <c r="O20" s="117"/>
      <c r="P20" s="63">
        <f t="shared" si="0"/>
        <v>0</v>
      </c>
      <c r="Q20" s="63">
        <f t="shared" si="0"/>
        <v>0</v>
      </c>
      <c r="R20" s="64">
        <f t="shared" si="1"/>
        <v>0</v>
      </c>
    </row>
    <row r="21" spans="1:18" ht="26.25" customHeight="1" thickBot="1">
      <c r="A21" s="87"/>
      <c r="B21" s="113"/>
      <c r="C21" s="114"/>
      <c r="D21" s="91"/>
      <c r="E21" s="92"/>
      <c r="F21" s="91"/>
      <c r="G21" s="92"/>
      <c r="H21" s="91"/>
      <c r="I21" s="93"/>
      <c r="J21" s="91"/>
      <c r="K21" s="93"/>
      <c r="L21" s="91"/>
      <c r="M21" s="93"/>
      <c r="N21" s="113"/>
      <c r="O21" s="118"/>
      <c r="P21" s="63">
        <f t="shared" si="0"/>
        <v>0</v>
      </c>
      <c r="Q21" s="63">
        <f t="shared" si="0"/>
        <v>0</v>
      </c>
      <c r="R21" s="64">
        <f t="shared" si="1"/>
        <v>0</v>
      </c>
    </row>
    <row r="22" spans="1:18" ht="26.25" customHeight="1" thickBot="1">
      <c r="A22" s="94"/>
      <c r="B22" s="115"/>
      <c r="C22" s="116"/>
      <c r="D22" s="121"/>
      <c r="E22" s="122"/>
      <c r="F22" s="121"/>
      <c r="G22" s="122"/>
      <c r="H22" s="121"/>
      <c r="I22" s="123"/>
      <c r="J22" s="121"/>
      <c r="K22" s="123"/>
      <c r="L22" s="121"/>
      <c r="M22" s="123"/>
      <c r="N22" s="115"/>
      <c r="O22" s="119"/>
      <c r="P22" s="65">
        <f t="shared" si="0"/>
        <v>0</v>
      </c>
      <c r="Q22" s="63">
        <f t="shared" si="0"/>
        <v>0</v>
      </c>
      <c r="R22" s="64">
        <f t="shared" si="1"/>
        <v>0</v>
      </c>
    </row>
    <row r="23" spans="4:18" ht="25.5" customHeight="1" thickBot="1">
      <c r="D23" s="66"/>
      <c r="E23" s="66"/>
      <c r="F23" s="67"/>
      <c r="G23" s="67"/>
      <c r="H23" s="67"/>
      <c r="I23" s="67"/>
      <c r="J23" s="67"/>
      <c r="K23" s="67"/>
      <c r="L23" s="67"/>
      <c r="M23" s="67"/>
      <c r="N23" s="67"/>
      <c r="O23" s="68" t="s">
        <v>47</v>
      </c>
      <c r="P23" s="69">
        <f>SUM(P17:P22)</f>
        <v>0</v>
      </c>
      <c r="Q23" s="65">
        <f>SUM(Q17:Q22)</f>
        <v>0</v>
      </c>
      <c r="R23" s="64">
        <f>SUM(R17:R22)</f>
        <v>0</v>
      </c>
    </row>
    <row r="24" spans="10:18" ht="12.75">
      <c r="J24" s="36"/>
      <c r="R24" s="70"/>
    </row>
    <row r="25" spans="1:18" ht="15" thickBot="1">
      <c r="A25" s="71" t="s">
        <v>11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M25" s="62" t="s">
        <v>97</v>
      </c>
      <c r="P25" s="72"/>
      <c r="R25" s="73"/>
    </row>
    <row r="26" spans="1:18" ht="15.75" thickBo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M26" s="62" t="s">
        <v>48</v>
      </c>
      <c r="Q26" s="74" t="s">
        <v>109</v>
      </c>
      <c r="R26" s="64">
        <f>ROUND(R23,1)</f>
        <v>0</v>
      </c>
    </row>
    <row r="27" spans="1:15" ht="12.75">
      <c r="A27" s="75" t="s">
        <v>106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M27" s="76" t="s">
        <v>53</v>
      </c>
      <c r="N27" s="76"/>
      <c r="O27" s="76" t="s">
        <v>50</v>
      </c>
    </row>
    <row r="28" spans="1:15" ht="12" customHeight="1">
      <c r="A28" s="43" t="s">
        <v>30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O28" s="36" t="s">
        <v>49</v>
      </c>
    </row>
    <row r="29" spans="1:15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O29" s="36" t="s">
        <v>51</v>
      </c>
    </row>
    <row r="30" spans="1:15" ht="13.5" thickBot="1">
      <c r="A30" s="77" t="s">
        <v>12</v>
      </c>
      <c r="B30" s="43"/>
      <c r="C30" s="78"/>
      <c r="D30" s="78"/>
      <c r="E30" s="79"/>
      <c r="F30" s="79"/>
      <c r="G30" s="79"/>
      <c r="H30" s="79"/>
      <c r="I30" s="79"/>
      <c r="J30" s="79"/>
      <c r="K30" s="79"/>
      <c r="O30" s="36" t="s">
        <v>52</v>
      </c>
    </row>
    <row r="31" spans="1:16" ht="9.75" customHeight="1">
      <c r="A31" s="77"/>
      <c r="B31" s="43"/>
      <c r="C31" s="78"/>
      <c r="D31" s="78"/>
      <c r="E31" s="78"/>
      <c r="F31" s="78"/>
      <c r="G31" s="78"/>
      <c r="H31" s="78"/>
      <c r="I31" s="78"/>
      <c r="J31" s="78"/>
      <c r="K31" s="78"/>
      <c r="P31" s="60"/>
    </row>
    <row r="32" spans="1:11" ht="11.25" customHeight="1">
      <c r="A32" s="43"/>
      <c r="B32" s="43"/>
      <c r="C32" s="78"/>
      <c r="D32" s="78"/>
      <c r="E32" s="43"/>
      <c r="F32" s="43"/>
      <c r="G32" s="43"/>
      <c r="H32" s="43"/>
      <c r="I32" s="43"/>
      <c r="J32" s="43"/>
      <c r="K32" s="43"/>
    </row>
    <row r="33" spans="1:11" ht="17.25" customHeight="1">
      <c r="A33" s="43" t="s">
        <v>31</v>
      </c>
      <c r="B33" s="43"/>
      <c r="C33" s="78"/>
      <c r="D33" s="78"/>
      <c r="E33" s="78"/>
      <c r="F33" s="43"/>
      <c r="G33" s="43"/>
      <c r="H33" s="43"/>
      <c r="I33" s="43"/>
      <c r="J33" s="43"/>
      <c r="K33" s="43"/>
    </row>
    <row r="34" spans="1:11" ht="11.25" customHeight="1">
      <c r="A34" s="43" t="s">
        <v>32</v>
      </c>
      <c r="B34" s="43"/>
      <c r="C34" s="78"/>
      <c r="D34" s="78"/>
      <c r="E34" s="78"/>
      <c r="F34" s="43"/>
      <c r="G34" s="43"/>
      <c r="H34" s="43"/>
      <c r="I34" s="43"/>
      <c r="J34" s="43"/>
      <c r="K34" s="43"/>
    </row>
    <row r="35" spans="1:11" ht="14.25" customHeight="1">
      <c r="A35" s="43"/>
      <c r="B35" s="43"/>
      <c r="C35" s="78"/>
      <c r="D35" s="78"/>
      <c r="E35" s="43"/>
      <c r="F35" s="43"/>
      <c r="G35" s="43"/>
      <c r="H35" s="43"/>
      <c r="I35" s="43"/>
      <c r="J35" s="43"/>
      <c r="K35" s="43"/>
    </row>
    <row r="36" spans="1:11" ht="13.5" thickBot="1">
      <c r="A36" s="77" t="s">
        <v>13</v>
      </c>
      <c r="B36" s="43"/>
      <c r="C36" s="78"/>
      <c r="D36" s="78"/>
      <c r="E36" s="79"/>
      <c r="F36" s="79"/>
      <c r="G36" s="79"/>
      <c r="H36" s="79"/>
      <c r="I36" s="79"/>
      <c r="J36" s="79"/>
      <c r="K36" s="79"/>
    </row>
    <row r="37" spans="1:11" ht="23.25" customHeight="1">
      <c r="A37" s="43"/>
      <c r="B37" s="43"/>
      <c r="C37" s="78"/>
      <c r="D37" s="78"/>
      <c r="E37" s="43"/>
      <c r="F37" s="43"/>
      <c r="G37" s="43"/>
      <c r="H37" s="43"/>
      <c r="I37" s="43"/>
      <c r="J37" s="43"/>
      <c r="K37" s="43"/>
    </row>
    <row r="38" spans="1:11" ht="12.75">
      <c r="A38" s="43" t="s">
        <v>96</v>
      </c>
      <c r="B38" s="43"/>
      <c r="C38" s="78"/>
      <c r="D38" s="78"/>
      <c r="E38" s="78"/>
      <c r="F38" s="43"/>
      <c r="G38" s="43"/>
      <c r="H38" s="43"/>
      <c r="I38" s="43"/>
      <c r="J38" s="43"/>
      <c r="K38" s="43"/>
    </row>
    <row r="39" spans="1:11" ht="12.75">
      <c r="A39" s="43" t="s">
        <v>34</v>
      </c>
      <c r="B39" s="43"/>
      <c r="C39" s="78"/>
      <c r="D39" s="78"/>
      <c r="E39" s="43"/>
      <c r="F39" s="43"/>
      <c r="G39" s="43"/>
      <c r="H39" s="43"/>
      <c r="I39" s="43"/>
      <c r="J39" s="43"/>
      <c r="K39" s="43"/>
    </row>
    <row r="40" spans="1:11" ht="12.75">
      <c r="A40" s="43"/>
      <c r="B40" s="43"/>
      <c r="C40" s="78"/>
      <c r="D40" s="78"/>
      <c r="E40" s="43"/>
      <c r="F40" s="43"/>
      <c r="G40" s="43"/>
      <c r="H40" s="43"/>
      <c r="I40" s="43"/>
      <c r="J40" s="43"/>
      <c r="K40" s="43"/>
    </row>
    <row r="41" spans="1:11" ht="13.5" thickBot="1">
      <c r="A41" s="77" t="s">
        <v>33</v>
      </c>
      <c r="B41" s="43"/>
      <c r="C41" s="78"/>
      <c r="D41" s="78"/>
      <c r="E41" s="79"/>
      <c r="F41" s="79"/>
      <c r="G41" s="79"/>
      <c r="H41" s="79"/>
      <c r="I41" s="79"/>
      <c r="J41" s="79"/>
      <c r="K41" s="79"/>
    </row>
    <row r="42" ht="7.5" customHeight="1"/>
    <row r="47" ht="7.5" customHeight="1"/>
    <row r="49" spans="1:9" ht="12.75">
      <c r="A49" s="41"/>
      <c r="B49" s="80"/>
      <c r="E49" s="56"/>
      <c r="F49" s="56"/>
      <c r="G49" s="56"/>
      <c r="H49" s="56"/>
      <c r="I49" s="41"/>
    </row>
    <row r="50" spans="5:8" ht="12.75">
      <c r="E50" s="81"/>
      <c r="F50" s="81"/>
      <c r="G50" s="81"/>
      <c r="H50" s="81"/>
    </row>
    <row r="52" spans="3:4" ht="12.75">
      <c r="C52" s="82"/>
      <c r="D52" s="56"/>
    </row>
    <row r="53" spans="3:4" ht="12.75">
      <c r="C53" s="81"/>
      <c r="D53" s="81"/>
    </row>
  </sheetData>
  <sheetProtection password="C75A" sheet="1" objects="1" scenarios="1"/>
  <mergeCells count="39">
    <mergeCell ref="P15:Q15"/>
    <mergeCell ref="J15:K15"/>
    <mergeCell ref="G9:I9"/>
    <mergeCell ref="K3:P3"/>
    <mergeCell ref="N10:P10"/>
    <mergeCell ref="G7:I7"/>
    <mergeCell ref="H10:I10"/>
    <mergeCell ref="K8:M8"/>
    <mergeCell ref="K9:M9"/>
    <mergeCell ref="K10:M10"/>
    <mergeCell ref="K5:P5"/>
    <mergeCell ref="D12:E12"/>
    <mergeCell ref="D11:E11"/>
    <mergeCell ref="D13:E13"/>
    <mergeCell ref="H11:I11"/>
    <mergeCell ref="H12:I12"/>
    <mergeCell ref="H13:I13"/>
    <mergeCell ref="N11:P11"/>
    <mergeCell ref="N12:P12"/>
    <mergeCell ref="L15:M15"/>
    <mergeCell ref="G8:I8"/>
    <mergeCell ref="N9:P9"/>
    <mergeCell ref="A1:R1"/>
    <mergeCell ref="N7:P7"/>
    <mergeCell ref="N8:P8"/>
    <mergeCell ref="D3:J3"/>
    <mergeCell ref="D7:F7"/>
    <mergeCell ref="D8:F8"/>
    <mergeCell ref="K7:M7"/>
    <mergeCell ref="P14:Q14"/>
    <mergeCell ref="D5:H5"/>
    <mergeCell ref="N15:O15"/>
    <mergeCell ref="B15:C15"/>
    <mergeCell ref="D15:E15"/>
    <mergeCell ref="F15:G15"/>
    <mergeCell ref="H15:I15"/>
    <mergeCell ref="K11:M11"/>
    <mergeCell ref="K12:M12"/>
    <mergeCell ref="K13:M13"/>
  </mergeCells>
  <printOptions horizontalCentered="1" verticalCentered="1"/>
  <pageMargins left="0.75" right="0.75" top="0.25" bottom="0.25" header="0.5" footer="0.5"/>
  <pageSetup horizontalDpi="600" verticalDpi="600" orientation="landscape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"/>
  <sheetViews>
    <sheetView showGridLines="0" zoomScale="70" zoomScaleNormal="70" workbookViewId="0" topLeftCell="A1">
      <selection activeCell="K12" sqref="K12:M12"/>
    </sheetView>
  </sheetViews>
  <sheetFormatPr defaultColWidth="9.140625" defaultRowHeight="12.75"/>
  <cols>
    <col min="1" max="1" width="10.28125" style="36" customWidth="1"/>
    <col min="2" max="2" width="7.140625" style="36" customWidth="1"/>
    <col min="3" max="3" width="8.7109375" style="36" customWidth="1"/>
    <col min="4" max="4" width="7.8515625" style="36" customWidth="1"/>
    <col min="5" max="5" width="8.7109375" style="36" customWidth="1"/>
    <col min="6" max="6" width="6.8515625" style="36" customWidth="1"/>
    <col min="7" max="7" width="8.8515625" style="36" customWidth="1"/>
    <col min="8" max="8" width="8.140625" style="36" customWidth="1"/>
    <col min="9" max="9" width="8.7109375" style="36" customWidth="1"/>
    <col min="10" max="10" width="7.8515625" style="41" customWidth="1"/>
    <col min="11" max="11" width="8.7109375" style="36" customWidth="1"/>
    <col min="12" max="12" width="7.421875" style="36" customWidth="1"/>
    <col min="13" max="13" width="8.7109375" style="36" customWidth="1"/>
    <col min="14" max="14" width="7.421875" style="36" customWidth="1"/>
    <col min="15" max="15" width="8.7109375" style="36" customWidth="1"/>
    <col min="16" max="16" width="9.140625" style="36" customWidth="1"/>
    <col min="17" max="17" width="8.8515625" style="36" customWidth="1"/>
    <col min="18" max="16384" width="9.140625" style="36" customWidth="1"/>
  </cols>
  <sheetData>
    <row r="1" spans="1:18" ht="24" customHeight="1">
      <c r="A1" s="197" t="s">
        <v>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</row>
    <row r="2" spans="1:9" ht="15" customHeight="1" thickBot="1">
      <c r="A2" s="37"/>
      <c r="B2" s="38"/>
      <c r="C2" s="38"/>
      <c r="D2" s="38"/>
      <c r="E2" s="39"/>
      <c r="F2" s="38"/>
      <c r="G2" s="38"/>
      <c r="H2" s="38"/>
      <c r="I2" s="40"/>
    </row>
    <row r="3" spans="4:16" ht="24" customHeight="1" thickBot="1">
      <c r="D3" s="200" t="s">
        <v>2</v>
      </c>
      <c r="E3" s="200"/>
      <c r="F3" s="200"/>
      <c r="G3" s="200"/>
      <c r="H3" s="200"/>
      <c r="I3" s="200"/>
      <c r="J3" s="201"/>
      <c r="K3" s="214">
        <f>'FWS Monthly Summary'!F5</f>
        <v>0</v>
      </c>
      <c r="L3" s="215"/>
      <c r="M3" s="215"/>
      <c r="N3" s="215"/>
      <c r="O3" s="215"/>
      <c r="P3" s="216"/>
    </row>
    <row r="4" spans="1:9" ht="15.75" customHeight="1">
      <c r="A4" s="37"/>
      <c r="B4" s="38"/>
      <c r="C4" s="38"/>
      <c r="D4" s="38"/>
      <c r="E4" s="42"/>
      <c r="F4" s="38"/>
      <c r="G4" s="38"/>
      <c r="H4" s="38"/>
      <c r="I4" s="40"/>
    </row>
    <row r="5" spans="3:17" ht="21.75" customHeight="1">
      <c r="C5" s="41"/>
      <c r="D5" s="184" t="s">
        <v>3</v>
      </c>
      <c r="E5" s="184"/>
      <c r="F5" s="184"/>
      <c r="G5" s="184"/>
      <c r="H5" s="184"/>
      <c r="I5" s="43"/>
      <c r="K5" s="204" t="s">
        <v>4</v>
      </c>
      <c r="L5" s="204"/>
      <c r="M5" s="204"/>
      <c r="N5" s="204"/>
      <c r="O5" s="204"/>
      <c r="P5" s="204"/>
      <c r="Q5" s="41"/>
    </row>
    <row r="6" spans="1:17" ht="12.75" customHeight="1" thickBot="1">
      <c r="A6" s="44"/>
      <c r="B6" s="41"/>
      <c r="C6" s="41"/>
      <c r="D6" s="43"/>
      <c r="E6" s="45"/>
      <c r="F6" s="43"/>
      <c r="G6" s="43"/>
      <c r="H6" s="43"/>
      <c r="I6" s="43"/>
      <c r="K6" s="46"/>
      <c r="L6" s="46"/>
      <c r="M6" s="46"/>
      <c r="N6" s="46"/>
      <c r="O6" s="46"/>
      <c r="P6" s="46"/>
      <c r="Q6" s="41"/>
    </row>
    <row r="7" spans="1:17" ht="15" thickBot="1">
      <c r="A7" s="41"/>
      <c r="B7" s="47"/>
      <c r="C7" s="48"/>
      <c r="D7" s="202" t="s">
        <v>5</v>
      </c>
      <c r="E7" s="202"/>
      <c r="F7" s="203"/>
      <c r="G7" s="217"/>
      <c r="H7" s="218"/>
      <c r="I7" s="219"/>
      <c r="K7" s="188" t="s">
        <v>6</v>
      </c>
      <c r="L7" s="188"/>
      <c r="M7" s="189"/>
      <c r="N7" s="194">
        <f>'FWS Monthly Summary'!B10</f>
        <v>0</v>
      </c>
      <c r="O7" s="195"/>
      <c r="P7" s="196"/>
      <c r="Q7" s="41"/>
    </row>
    <row r="8" spans="3:17" ht="15" thickBot="1">
      <c r="C8" s="48"/>
      <c r="D8" s="202" t="s">
        <v>111</v>
      </c>
      <c r="E8" s="202"/>
      <c r="F8" s="203"/>
      <c r="G8" s="191"/>
      <c r="H8" s="192"/>
      <c r="I8" s="193"/>
      <c r="K8" s="188" t="s">
        <v>7</v>
      </c>
      <c r="L8" s="188"/>
      <c r="M8" s="189"/>
      <c r="N8" s="199">
        <f>'FWS Monthly Summary'!B13</f>
        <v>0</v>
      </c>
      <c r="O8" s="195"/>
      <c r="P8" s="196"/>
      <c r="Q8" s="41"/>
    </row>
    <row r="9" spans="3:17" ht="15" thickBot="1">
      <c r="C9" s="41"/>
      <c r="D9" s="43"/>
      <c r="E9" s="49" t="s">
        <v>82</v>
      </c>
      <c r="F9" s="43"/>
      <c r="G9" s="211"/>
      <c r="H9" s="212"/>
      <c r="I9" s="213"/>
      <c r="K9" s="188" t="s">
        <v>8</v>
      </c>
      <c r="L9" s="188"/>
      <c r="M9" s="189"/>
      <c r="N9" s="194">
        <f>'FWS Monthly Summary'!B14</f>
        <v>0</v>
      </c>
      <c r="O9" s="195"/>
      <c r="P9" s="196"/>
      <c r="Q9" s="41"/>
    </row>
    <row r="10" spans="1:17" ht="15" thickBot="1">
      <c r="A10" s="41"/>
      <c r="B10" s="41"/>
      <c r="C10" s="41"/>
      <c r="D10" s="41"/>
      <c r="F10" s="41"/>
      <c r="G10" s="47"/>
      <c r="H10" s="220"/>
      <c r="I10" s="220"/>
      <c r="K10" s="188" t="s">
        <v>9</v>
      </c>
      <c r="L10" s="188"/>
      <c r="M10" s="189"/>
      <c r="N10" s="194">
        <f>'FWS Monthly Summary'!B9</f>
        <v>0</v>
      </c>
      <c r="O10" s="195"/>
      <c r="P10" s="196"/>
      <c r="Q10" s="41"/>
    </row>
    <row r="11" spans="4:17" ht="15" thickBot="1">
      <c r="D11" s="206">
        <f>R26</f>
        <v>0</v>
      </c>
      <c r="E11" s="207"/>
      <c r="F11" s="83"/>
      <c r="G11" s="50"/>
      <c r="H11" s="208">
        <f>D11*F11</f>
        <v>0</v>
      </c>
      <c r="I11" s="209"/>
      <c r="J11" s="80"/>
      <c r="K11" s="188" t="s">
        <v>10</v>
      </c>
      <c r="L11" s="188"/>
      <c r="M11" s="189"/>
      <c r="N11" s="194">
        <f>'FWS Monthly Summary'!B11</f>
        <v>0</v>
      </c>
      <c r="O11" s="195"/>
      <c r="P11" s="196"/>
      <c r="Q11" s="41"/>
    </row>
    <row r="12" spans="4:17" ht="15" thickBot="1">
      <c r="D12" s="205" t="s">
        <v>14</v>
      </c>
      <c r="E12" s="205"/>
      <c r="F12" s="51" t="s">
        <v>16</v>
      </c>
      <c r="G12" s="52"/>
      <c r="H12" s="210" t="s">
        <v>14</v>
      </c>
      <c r="I12" s="210"/>
      <c r="K12" s="188" t="s">
        <v>133</v>
      </c>
      <c r="L12" s="188"/>
      <c r="M12" s="189"/>
      <c r="N12" s="194">
        <f>'FWS Monthly Summary'!B12</f>
        <v>0</v>
      </c>
      <c r="O12" s="195"/>
      <c r="P12" s="196"/>
      <c r="Q12" s="41"/>
    </row>
    <row r="13" spans="4:17" ht="18">
      <c r="D13" s="205" t="s">
        <v>15</v>
      </c>
      <c r="E13" s="205"/>
      <c r="F13" s="51" t="s">
        <v>78</v>
      </c>
      <c r="G13" s="53" t="s">
        <v>18</v>
      </c>
      <c r="H13" s="210" t="s">
        <v>17</v>
      </c>
      <c r="I13" s="210"/>
      <c r="K13" s="188"/>
      <c r="L13" s="188"/>
      <c r="M13" s="190"/>
      <c r="N13" s="54"/>
      <c r="O13" s="55"/>
      <c r="P13" s="46"/>
      <c r="Q13" s="41"/>
    </row>
    <row r="14" spans="1:17" ht="12.75">
      <c r="A14" s="41"/>
      <c r="B14" s="47"/>
      <c r="C14" s="47"/>
      <c r="D14" s="56"/>
      <c r="P14" s="183" t="s">
        <v>95</v>
      </c>
      <c r="Q14" s="183"/>
    </row>
    <row r="15" spans="1:18" s="57" customFormat="1" ht="12.75">
      <c r="A15" s="58" t="s">
        <v>19</v>
      </c>
      <c r="B15" s="185" t="s">
        <v>21</v>
      </c>
      <c r="C15" s="185"/>
      <c r="D15" s="186" t="s">
        <v>22</v>
      </c>
      <c r="E15" s="187"/>
      <c r="F15" s="183" t="s">
        <v>43</v>
      </c>
      <c r="G15" s="183"/>
      <c r="H15" s="183" t="s">
        <v>23</v>
      </c>
      <c r="I15" s="183"/>
      <c r="J15" s="185" t="s">
        <v>44</v>
      </c>
      <c r="K15" s="185"/>
      <c r="L15" s="183" t="s">
        <v>24</v>
      </c>
      <c r="M15" s="183"/>
      <c r="N15" s="183" t="s">
        <v>25</v>
      </c>
      <c r="O15" s="183"/>
      <c r="P15" s="183" t="s">
        <v>26</v>
      </c>
      <c r="Q15" s="183"/>
      <c r="R15" s="57" t="s">
        <v>55</v>
      </c>
    </row>
    <row r="16" spans="1:18" s="62" customFormat="1" ht="13.5" thickBot="1">
      <c r="A16" s="61" t="s">
        <v>20</v>
      </c>
      <c r="B16" s="58" t="s">
        <v>45</v>
      </c>
      <c r="C16" s="58" t="s">
        <v>46</v>
      </c>
      <c r="D16" s="59" t="s">
        <v>45</v>
      </c>
      <c r="E16" s="57" t="s">
        <v>46</v>
      </c>
      <c r="F16" s="57" t="s">
        <v>45</v>
      </c>
      <c r="G16" s="57" t="s">
        <v>46</v>
      </c>
      <c r="H16" s="57" t="s">
        <v>45</v>
      </c>
      <c r="I16" s="57" t="s">
        <v>46</v>
      </c>
      <c r="J16" s="57" t="s">
        <v>45</v>
      </c>
      <c r="K16" s="57" t="s">
        <v>46</v>
      </c>
      <c r="L16" s="57" t="s">
        <v>45</v>
      </c>
      <c r="M16" s="57" t="s">
        <v>46</v>
      </c>
      <c r="N16" s="57" t="s">
        <v>45</v>
      </c>
      <c r="O16" s="57" t="s">
        <v>46</v>
      </c>
      <c r="P16" s="57" t="s">
        <v>45</v>
      </c>
      <c r="Q16" s="58" t="s">
        <v>46</v>
      </c>
      <c r="R16" s="62" t="s">
        <v>56</v>
      </c>
    </row>
    <row r="17" spans="1:18" ht="26.25" customHeight="1" thickBot="1">
      <c r="A17" s="84"/>
      <c r="B17" s="108"/>
      <c r="C17" s="109"/>
      <c r="D17" s="85"/>
      <c r="E17" s="120"/>
      <c r="F17" s="85"/>
      <c r="G17" s="120"/>
      <c r="H17" s="85"/>
      <c r="I17" s="86"/>
      <c r="J17" s="85"/>
      <c r="K17" s="86"/>
      <c r="L17" s="85"/>
      <c r="M17" s="86"/>
      <c r="N17" s="108"/>
      <c r="O17" s="110"/>
      <c r="P17" s="63">
        <f aca="true" t="shared" si="0" ref="P17:Q22">SUM(B17+D17+F17+H17+J17+L17+N17)</f>
        <v>0</v>
      </c>
      <c r="Q17" s="63">
        <f t="shared" si="0"/>
        <v>0</v>
      </c>
      <c r="R17" s="64">
        <f aca="true" t="shared" si="1" ref="R17:R22">SUM(P17+Q17/60)</f>
        <v>0</v>
      </c>
    </row>
    <row r="18" spans="1:18" ht="26.25" customHeight="1" thickBot="1">
      <c r="A18" s="87"/>
      <c r="B18" s="111"/>
      <c r="C18" s="112"/>
      <c r="D18" s="88"/>
      <c r="E18" s="89"/>
      <c r="F18" s="88"/>
      <c r="G18" s="89"/>
      <c r="H18" s="88"/>
      <c r="I18" s="90"/>
      <c r="J18" s="88"/>
      <c r="K18" s="90"/>
      <c r="L18" s="88"/>
      <c r="M18" s="90"/>
      <c r="N18" s="111"/>
      <c r="O18" s="117"/>
      <c r="P18" s="63">
        <f t="shared" si="0"/>
        <v>0</v>
      </c>
      <c r="Q18" s="63">
        <f t="shared" si="0"/>
        <v>0</v>
      </c>
      <c r="R18" s="64">
        <f t="shared" si="1"/>
        <v>0</v>
      </c>
    </row>
    <row r="19" spans="1:18" ht="26.25" customHeight="1" thickBot="1">
      <c r="A19" s="87"/>
      <c r="B19" s="113"/>
      <c r="C19" s="114"/>
      <c r="D19" s="91"/>
      <c r="E19" s="92"/>
      <c r="F19" s="91"/>
      <c r="G19" s="92"/>
      <c r="H19" s="91"/>
      <c r="I19" s="93"/>
      <c r="J19" s="91"/>
      <c r="K19" s="93"/>
      <c r="L19" s="91"/>
      <c r="M19" s="93"/>
      <c r="N19" s="113"/>
      <c r="O19" s="118"/>
      <c r="P19" s="63">
        <f t="shared" si="0"/>
        <v>0</v>
      </c>
      <c r="Q19" s="63">
        <f t="shared" si="0"/>
        <v>0</v>
      </c>
      <c r="R19" s="64">
        <f t="shared" si="1"/>
        <v>0</v>
      </c>
    </row>
    <row r="20" spans="1:18" ht="26.25" customHeight="1" thickBot="1">
      <c r="A20" s="87"/>
      <c r="B20" s="111"/>
      <c r="C20" s="112"/>
      <c r="D20" s="88"/>
      <c r="E20" s="89"/>
      <c r="F20" s="88"/>
      <c r="G20" s="89"/>
      <c r="H20" s="88"/>
      <c r="I20" s="90"/>
      <c r="J20" s="88"/>
      <c r="K20" s="90"/>
      <c r="L20" s="88"/>
      <c r="M20" s="90"/>
      <c r="N20" s="111"/>
      <c r="O20" s="117"/>
      <c r="P20" s="63">
        <f t="shared" si="0"/>
        <v>0</v>
      </c>
      <c r="Q20" s="63">
        <f t="shared" si="0"/>
        <v>0</v>
      </c>
      <c r="R20" s="64">
        <f t="shared" si="1"/>
        <v>0</v>
      </c>
    </row>
    <row r="21" spans="1:18" ht="26.25" customHeight="1" thickBot="1">
      <c r="A21" s="87"/>
      <c r="B21" s="113"/>
      <c r="C21" s="114"/>
      <c r="D21" s="91"/>
      <c r="E21" s="92"/>
      <c r="F21" s="91"/>
      <c r="G21" s="92"/>
      <c r="H21" s="91"/>
      <c r="I21" s="93"/>
      <c r="J21" s="91"/>
      <c r="K21" s="93"/>
      <c r="L21" s="91"/>
      <c r="M21" s="93"/>
      <c r="N21" s="113"/>
      <c r="O21" s="118"/>
      <c r="P21" s="63">
        <f t="shared" si="0"/>
        <v>0</v>
      </c>
      <c r="Q21" s="63">
        <f t="shared" si="0"/>
        <v>0</v>
      </c>
      <c r="R21" s="64">
        <f t="shared" si="1"/>
        <v>0</v>
      </c>
    </row>
    <row r="22" spans="1:18" ht="26.25" customHeight="1" thickBot="1">
      <c r="A22" s="94"/>
      <c r="B22" s="115"/>
      <c r="C22" s="116"/>
      <c r="D22" s="121"/>
      <c r="E22" s="122"/>
      <c r="F22" s="121"/>
      <c r="G22" s="122"/>
      <c r="H22" s="121"/>
      <c r="I22" s="123"/>
      <c r="J22" s="121"/>
      <c r="K22" s="123"/>
      <c r="L22" s="121"/>
      <c r="M22" s="123"/>
      <c r="N22" s="115"/>
      <c r="O22" s="119"/>
      <c r="P22" s="65">
        <f t="shared" si="0"/>
        <v>0</v>
      </c>
      <c r="Q22" s="63">
        <f t="shared" si="0"/>
        <v>0</v>
      </c>
      <c r="R22" s="64">
        <f t="shared" si="1"/>
        <v>0</v>
      </c>
    </row>
    <row r="23" spans="4:18" ht="25.5" customHeight="1" thickBot="1">
      <c r="D23" s="66"/>
      <c r="E23" s="66"/>
      <c r="F23" s="67"/>
      <c r="G23" s="67"/>
      <c r="H23" s="67"/>
      <c r="I23" s="67"/>
      <c r="J23" s="67"/>
      <c r="K23" s="67"/>
      <c r="L23" s="67"/>
      <c r="M23" s="67"/>
      <c r="N23" s="67"/>
      <c r="O23" s="68" t="s">
        <v>47</v>
      </c>
      <c r="P23" s="69">
        <f>SUM(P17:P22)</f>
        <v>0</v>
      </c>
      <c r="Q23" s="65">
        <f>SUM(Q17:Q22)</f>
        <v>0</v>
      </c>
      <c r="R23" s="64">
        <f>SUM(R17:R22)</f>
        <v>0</v>
      </c>
    </row>
    <row r="24" spans="10:18" ht="12.75">
      <c r="J24" s="36"/>
      <c r="R24" s="70"/>
    </row>
    <row r="25" spans="1:18" ht="15" thickBot="1">
      <c r="A25" s="71" t="s">
        <v>11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M25" s="62" t="s">
        <v>97</v>
      </c>
      <c r="P25" s="72"/>
      <c r="R25" s="73"/>
    </row>
    <row r="26" spans="1:18" ht="15.75" thickBo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M26" s="62" t="s">
        <v>48</v>
      </c>
      <c r="Q26" s="74" t="s">
        <v>109</v>
      </c>
      <c r="R26" s="64">
        <f>ROUND(R23,1)</f>
        <v>0</v>
      </c>
    </row>
    <row r="27" spans="1:15" ht="12.75">
      <c r="A27" s="75" t="s">
        <v>106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M27" s="76" t="s">
        <v>53</v>
      </c>
      <c r="N27" s="76"/>
      <c r="O27" s="76" t="s">
        <v>50</v>
      </c>
    </row>
    <row r="28" spans="1:15" ht="12" customHeight="1">
      <c r="A28" s="43" t="s">
        <v>30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O28" s="36" t="s">
        <v>49</v>
      </c>
    </row>
    <row r="29" spans="1:15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O29" s="36" t="s">
        <v>51</v>
      </c>
    </row>
    <row r="30" spans="1:15" ht="13.5" thickBot="1">
      <c r="A30" s="77" t="s">
        <v>12</v>
      </c>
      <c r="B30" s="43"/>
      <c r="C30" s="78"/>
      <c r="D30" s="78"/>
      <c r="E30" s="79"/>
      <c r="F30" s="79"/>
      <c r="G30" s="79"/>
      <c r="H30" s="79"/>
      <c r="I30" s="79"/>
      <c r="J30" s="79"/>
      <c r="K30" s="79"/>
      <c r="O30" s="36" t="s">
        <v>52</v>
      </c>
    </row>
    <row r="31" spans="1:16" ht="9.75" customHeight="1">
      <c r="A31" s="77"/>
      <c r="B31" s="43"/>
      <c r="C31" s="78"/>
      <c r="D31" s="78"/>
      <c r="E31" s="78"/>
      <c r="F31" s="78"/>
      <c r="G31" s="78"/>
      <c r="H31" s="78"/>
      <c r="I31" s="78"/>
      <c r="J31" s="78"/>
      <c r="K31" s="78"/>
      <c r="P31" s="60"/>
    </row>
    <row r="32" spans="1:11" ht="11.25" customHeight="1">
      <c r="A32" s="43"/>
      <c r="B32" s="43"/>
      <c r="C32" s="78"/>
      <c r="D32" s="78"/>
      <c r="E32" s="43"/>
      <c r="F32" s="43"/>
      <c r="G32" s="43"/>
      <c r="H32" s="43"/>
      <c r="I32" s="43"/>
      <c r="J32" s="43"/>
      <c r="K32" s="43"/>
    </row>
    <row r="33" spans="1:11" ht="17.25" customHeight="1">
      <c r="A33" s="43" t="s">
        <v>31</v>
      </c>
      <c r="B33" s="43"/>
      <c r="C33" s="78"/>
      <c r="D33" s="78"/>
      <c r="E33" s="78"/>
      <c r="F33" s="43"/>
      <c r="G33" s="43"/>
      <c r="H33" s="43"/>
      <c r="I33" s="43"/>
      <c r="J33" s="43"/>
      <c r="K33" s="43"/>
    </row>
    <row r="34" spans="1:11" ht="11.25" customHeight="1">
      <c r="A34" s="43" t="s">
        <v>32</v>
      </c>
      <c r="B34" s="43"/>
      <c r="C34" s="78"/>
      <c r="D34" s="78"/>
      <c r="E34" s="78"/>
      <c r="F34" s="43"/>
      <c r="G34" s="43"/>
      <c r="H34" s="43"/>
      <c r="I34" s="43"/>
      <c r="J34" s="43"/>
      <c r="K34" s="43"/>
    </row>
    <row r="35" spans="1:11" ht="14.25" customHeight="1">
      <c r="A35" s="43"/>
      <c r="B35" s="43"/>
      <c r="C35" s="78"/>
      <c r="D35" s="78"/>
      <c r="E35" s="43"/>
      <c r="F35" s="43"/>
      <c r="G35" s="43"/>
      <c r="H35" s="43"/>
      <c r="I35" s="43"/>
      <c r="J35" s="43"/>
      <c r="K35" s="43"/>
    </row>
    <row r="36" spans="1:11" ht="13.5" thickBot="1">
      <c r="A36" s="77" t="s">
        <v>13</v>
      </c>
      <c r="B36" s="43"/>
      <c r="C36" s="78"/>
      <c r="D36" s="78"/>
      <c r="E36" s="79"/>
      <c r="F36" s="79"/>
      <c r="G36" s="79"/>
      <c r="H36" s="79"/>
      <c r="I36" s="79"/>
      <c r="J36" s="79"/>
      <c r="K36" s="79"/>
    </row>
    <row r="37" spans="1:11" ht="23.25" customHeight="1">
      <c r="A37" s="43"/>
      <c r="B37" s="43"/>
      <c r="C37" s="78"/>
      <c r="D37" s="78"/>
      <c r="E37" s="43"/>
      <c r="F37" s="43"/>
      <c r="G37" s="43"/>
      <c r="H37" s="43"/>
      <c r="I37" s="43"/>
      <c r="J37" s="43"/>
      <c r="K37" s="43"/>
    </row>
    <row r="38" spans="1:11" ht="12.75">
      <c r="A38" s="43" t="s">
        <v>96</v>
      </c>
      <c r="B38" s="43"/>
      <c r="C38" s="78"/>
      <c r="D38" s="78"/>
      <c r="E38" s="78"/>
      <c r="F38" s="43"/>
      <c r="G38" s="43"/>
      <c r="H38" s="43"/>
      <c r="I38" s="43"/>
      <c r="J38" s="43"/>
      <c r="K38" s="43"/>
    </row>
    <row r="39" spans="1:11" ht="12.75">
      <c r="A39" s="43" t="s">
        <v>34</v>
      </c>
      <c r="B39" s="43"/>
      <c r="C39" s="78"/>
      <c r="D39" s="78"/>
      <c r="E39" s="43"/>
      <c r="F39" s="43"/>
      <c r="G39" s="43"/>
      <c r="H39" s="43"/>
      <c r="I39" s="43"/>
      <c r="J39" s="43"/>
      <c r="K39" s="43"/>
    </row>
    <row r="40" spans="1:11" ht="12.75">
      <c r="A40" s="43"/>
      <c r="B40" s="43"/>
      <c r="C40" s="78"/>
      <c r="D40" s="78"/>
      <c r="E40" s="43"/>
      <c r="F40" s="43"/>
      <c r="G40" s="43"/>
      <c r="H40" s="43"/>
      <c r="I40" s="43"/>
      <c r="J40" s="43"/>
      <c r="K40" s="43"/>
    </row>
    <row r="41" spans="1:11" ht="13.5" thickBot="1">
      <c r="A41" s="77" t="s">
        <v>33</v>
      </c>
      <c r="B41" s="43"/>
      <c r="C41" s="78"/>
      <c r="D41" s="78"/>
      <c r="E41" s="79"/>
      <c r="F41" s="79"/>
      <c r="G41" s="79"/>
      <c r="H41" s="79"/>
      <c r="I41" s="79"/>
      <c r="J41" s="79"/>
      <c r="K41" s="79"/>
    </row>
    <row r="42" ht="7.5" customHeight="1"/>
    <row r="47" ht="7.5" customHeight="1"/>
    <row r="49" spans="1:9" ht="12.75">
      <c r="A49" s="41"/>
      <c r="B49" s="80"/>
      <c r="E49" s="56"/>
      <c r="F49" s="56"/>
      <c r="G49" s="56"/>
      <c r="H49" s="56"/>
      <c r="I49" s="41"/>
    </row>
    <row r="50" spans="5:8" ht="12.75">
      <c r="E50" s="81"/>
      <c r="F50" s="81"/>
      <c r="G50" s="81"/>
      <c r="H50" s="81"/>
    </row>
    <row r="52" spans="3:4" ht="12.75">
      <c r="C52" s="82"/>
      <c r="D52" s="56"/>
    </row>
    <row r="53" spans="3:4" ht="12.75">
      <c r="C53" s="81"/>
      <c r="D53" s="81"/>
    </row>
  </sheetData>
  <sheetProtection password="C75A" sheet="1" objects="1" scenarios="1"/>
  <mergeCells count="39">
    <mergeCell ref="N11:P11"/>
    <mergeCell ref="N12:P12"/>
    <mergeCell ref="G7:I7"/>
    <mergeCell ref="A1:R1"/>
    <mergeCell ref="D3:J3"/>
    <mergeCell ref="K3:P3"/>
    <mergeCell ref="D5:H5"/>
    <mergeCell ref="K5:P5"/>
    <mergeCell ref="D7:F7"/>
    <mergeCell ref="K7:M7"/>
    <mergeCell ref="N7:P7"/>
    <mergeCell ref="D8:F8"/>
    <mergeCell ref="G8:I8"/>
    <mergeCell ref="K8:M8"/>
    <mergeCell ref="N8:P8"/>
    <mergeCell ref="G9:I9"/>
    <mergeCell ref="K9:M9"/>
    <mergeCell ref="N9:P9"/>
    <mergeCell ref="H10:I10"/>
    <mergeCell ref="K10:M10"/>
    <mergeCell ref="N10:P10"/>
    <mergeCell ref="D11:E11"/>
    <mergeCell ref="H11:I11"/>
    <mergeCell ref="K11:M11"/>
    <mergeCell ref="D12:E12"/>
    <mergeCell ref="H12:I12"/>
    <mergeCell ref="K12:M12"/>
    <mergeCell ref="D13:E13"/>
    <mergeCell ref="H13:I13"/>
    <mergeCell ref="K13:M13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</mergeCells>
  <printOptions horizontalCentered="1" verticalCentered="1"/>
  <pageMargins left="0.75" right="0.75" top="0.25" bottom="0.25" header="0.5" footer="0.5"/>
  <pageSetup horizontalDpi="600" verticalDpi="600" orientation="landscape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3"/>
  <sheetViews>
    <sheetView showGridLines="0" zoomScale="70" zoomScaleNormal="70" workbookViewId="0" topLeftCell="A1">
      <selection activeCell="K12" sqref="K12:M12"/>
    </sheetView>
  </sheetViews>
  <sheetFormatPr defaultColWidth="9.140625" defaultRowHeight="12.75"/>
  <cols>
    <col min="1" max="1" width="10.28125" style="36" customWidth="1"/>
    <col min="2" max="2" width="7.140625" style="36" customWidth="1"/>
    <col min="3" max="3" width="8.7109375" style="36" customWidth="1"/>
    <col min="4" max="4" width="7.8515625" style="36" customWidth="1"/>
    <col min="5" max="5" width="8.7109375" style="36" customWidth="1"/>
    <col min="6" max="6" width="6.8515625" style="36" customWidth="1"/>
    <col min="7" max="7" width="8.8515625" style="36" customWidth="1"/>
    <col min="8" max="8" width="8.140625" style="36" customWidth="1"/>
    <col min="9" max="9" width="8.7109375" style="36" customWidth="1"/>
    <col min="10" max="10" width="7.8515625" style="41" customWidth="1"/>
    <col min="11" max="11" width="8.7109375" style="36" customWidth="1"/>
    <col min="12" max="12" width="7.421875" style="36" customWidth="1"/>
    <col min="13" max="13" width="8.7109375" style="36" customWidth="1"/>
    <col min="14" max="14" width="7.421875" style="36" customWidth="1"/>
    <col min="15" max="15" width="8.7109375" style="36" customWidth="1"/>
    <col min="16" max="16" width="9.140625" style="36" customWidth="1"/>
    <col min="17" max="17" width="8.8515625" style="36" customWidth="1"/>
    <col min="18" max="16384" width="9.140625" style="36" customWidth="1"/>
  </cols>
  <sheetData>
    <row r="1" spans="1:18" ht="24" customHeight="1">
      <c r="A1" s="197" t="s">
        <v>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</row>
    <row r="2" spans="1:9" ht="15" customHeight="1" thickBot="1">
      <c r="A2" s="37"/>
      <c r="B2" s="38"/>
      <c r="C2" s="38"/>
      <c r="D2" s="38"/>
      <c r="E2" s="39"/>
      <c r="F2" s="38"/>
      <c r="G2" s="38"/>
      <c r="H2" s="38"/>
      <c r="I2" s="40"/>
    </row>
    <row r="3" spans="4:16" ht="24" customHeight="1" thickBot="1">
      <c r="D3" s="200" t="s">
        <v>2</v>
      </c>
      <c r="E3" s="200"/>
      <c r="F3" s="200"/>
      <c r="G3" s="200"/>
      <c r="H3" s="200"/>
      <c r="I3" s="200"/>
      <c r="J3" s="201"/>
      <c r="K3" s="214">
        <f>'FWS Monthly Summary'!F5</f>
        <v>0</v>
      </c>
      <c r="L3" s="215"/>
      <c r="M3" s="215"/>
      <c r="N3" s="215"/>
      <c r="O3" s="215"/>
      <c r="P3" s="216"/>
    </row>
    <row r="4" spans="1:9" ht="15.75" customHeight="1">
      <c r="A4" s="37"/>
      <c r="B4" s="38"/>
      <c r="C4" s="38"/>
      <c r="D4" s="38"/>
      <c r="E4" s="42"/>
      <c r="F4" s="38"/>
      <c r="G4" s="38"/>
      <c r="H4" s="38"/>
      <c r="I4" s="40"/>
    </row>
    <row r="5" spans="3:17" ht="21.75" customHeight="1">
      <c r="C5" s="41"/>
      <c r="D5" s="184" t="s">
        <v>3</v>
      </c>
      <c r="E5" s="184"/>
      <c r="F5" s="184"/>
      <c r="G5" s="184"/>
      <c r="H5" s="184"/>
      <c r="I5" s="43"/>
      <c r="K5" s="204" t="s">
        <v>4</v>
      </c>
      <c r="L5" s="204"/>
      <c r="M5" s="204"/>
      <c r="N5" s="204"/>
      <c r="O5" s="204"/>
      <c r="P5" s="204"/>
      <c r="Q5" s="41"/>
    </row>
    <row r="6" spans="1:17" ht="12.75" customHeight="1" thickBot="1">
      <c r="A6" s="44"/>
      <c r="B6" s="41"/>
      <c r="C6" s="41"/>
      <c r="D6" s="43"/>
      <c r="E6" s="45"/>
      <c r="F6" s="43"/>
      <c r="G6" s="43"/>
      <c r="H6" s="43"/>
      <c r="I6" s="43"/>
      <c r="K6" s="46"/>
      <c r="L6" s="46"/>
      <c r="M6" s="46"/>
      <c r="N6" s="46"/>
      <c r="O6" s="46"/>
      <c r="P6" s="46"/>
      <c r="Q6" s="41"/>
    </row>
    <row r="7" spans="1:17" ht="15" thickBot="1">
      <c r="A7" s="41"/>
      <c r="B7" s="47"/>
      <c r="C7" s="48"/>
      <c r="D7" s="202" t="s">
        <v>5</v>
      </c>
      <c r="E7" s="202"/>
      <c r="F7" s="203"/>
      <c r="G7" s="217"/>
      <c r="H7" s="218"/>
      <c r="I7" s="219"/>
      <c r="K7" s="188" t="s">
        <v>6</v>
      </c>
      <c r="L7" s="188"/>
      <c r="M7" s="189"/>
      <c r="N7" s="194">
        <f>'FWS Monthly Summary'!B10</f>
        <v>0</v>
      </c>
      <c r="O7" s="195"/>
      <c r="P7" s="196"/>
      <c r="Q7" s="41"/>
    </row>
    <row r="8" spans="3:17" ht="15" thickBot="1">
      <c r="C8" s="48"/>
      <c r="D8" s="202" t="s">
        <v>111</v>
      </c>
      <c r="E8" s="202"/>
      <c r="F8" s="203"/>
      <c r="G8" s="191"/>
      <c r="H8" s="192"/>
      <c r="I8" s="193"/>
      <c r="K8" s="188" t="s">
        <v>7</v>
      </c>
      <c r="L8" s="188"/>
      <c r="M8" s="189"/>
      <c r="N8" s="199">
        <f>'FWS Monthly Summary'!B13</f>
        <v>0</v>
      </c>
      <c r="O8" s="195"/>
      <c r="P8" s="196"/>
      <c r="Q8" s="41"/>
    </row>
    <row r="9" spans="3:17" ht="15" thickBot="1">
      <c r="C9" s="41"/>
      <c r="D9" s="43"/>
      <c r="E9" s="49" t="s">
        <v>82</v>
      </c>
      <c r="F9" s="43"/>
      <c r="G9" s="211"/>
      <c r="H9" s="212"/>
      <c r="I9" s="213"/>
      <c r="K9" s="188" t="s">
        <v>8</v>
      </c>
      <c r="L9" s="188"/>
      <c r="M9" s="189"/>
      <c r="N9" s="194">
        <f>'FWS Monthly Summary'!B14</f>
        <v>0</v>
      </c>
      <c r="O9" s="195"/>
      <c r="P9" s="196"/>
      <c r="Q9" s="41"/>
    </row>
    <row r="10" spans="1:17" ht="15" thickBot="1">
      <c r="A10" s="41"/>
      <c r="B10" s="41"/>
      <c r="C10" s="41"/>
      <c r="D10" s="41"/>
      <c r="F10" s="41"/>
      <c r="G10" s="47"/>
      <c r="H10" s="220"/>
      <c r="I10" s="220"/>
      <c r="K10" s="188" t="s">
        <v>9</v>
      </c>
      <c r="L10" s="188"/>
      <c r="M10" s="189"/>
      <c r="N10" s="194">
        <f>'FWS Monthly Summary'!B9</f>
        <v>0</v>
      </c>
      <c r="O10" s="195"/>
      <c r="P10" s="196"/>
      <c r="Q10" s="41"/>
    </row>
    <row r="11" spans="4:17" ht="15" thickBot="1">
      <c r="D11" s="206">
        <f>R26</f>
        <v>0</v>
      </c>
      <c r="E11" s="207"/>
      <c r="F11" s="83"/>
      <c r="G11" s="50"/>
      <c r="H11" s="208">
        <f>D11*F11</f>
        <v>0</v>
      </c>
      <c r="I11" s="209"/>
      <c r="K11" s="188" t="s">
        <v>10</v>
      </c>
      <c r="L11" s="188"/>
      <c r="M11" s="189"/>
      <c r="N11" s="194">
        <f>'FWS Monthly Summary'!B11</f>
        <v>0</v>
      </c>
      <c r="O11" s="195"/>
      <c r="P11" s="196"/>
      <c r="Q11" s="41"/>
    </row>
    <row r="12" spans="4:17" ht="15" thickBot="1">
      <c r="D12" s="205" t="s">
        <v>14</v>
      </c>
      <c r="E12" s="205"/>
      <c r="F12" s="51" t="s">
        <v>16</v>
      </c>
      <c r="G12" s="52"/>
      <c r="H12" s="210" t="s">
        <v>14</v>
      </c>
      <c r="I12" s="210"/>
      <c r="K12" s="188" t="s">
        <v>133</v>
      </c>
      <c r="L12" s="188"/>
      <c r="M12" s="189"/>
      <c r="N12" s="194">
        <f>'FWS Monthly Summary'!B12</f>
        <v>0</v>
      </c>
      <c r="O12" s="195"/>
      <c r="P12" s="196"/>
      <c r="Q12" s="41"/>
    </row>
    <row r="13" spans="4:17" ht="18">
      <c r="D13" s="205" t="s">
        <v>15</v>
      </c>
      <c r="E13" s="205"/>
      <c r="F13" s="51" t="s">
        <v>78</v>
      </c>
      <c r="G13" s="53" t="s">
        <v>18</v>
      </c>
      <c r="H13" s="210" t="s">
        <v>17</v>
      </c>
      <c r="I13" s="210"/>
      <c r="K13" s="188"/>
      <c r="L13" s="188"/>
      <c r="M13" s="190"/>
      <c r="N13" s="54"/>
      <c r="O13" s="55"/>
      <c r="P13" s="46"/>
      <c r="Q13" s="41"/>
    </row>
    <row r="14" spans="1:17" ht="12.75">
      <c r="A14" s="41"/>
      <c r="B14" s="47"/>
      <c r="C14" s="47"/>
      <c r="D14" s="56"/>
      <c r="P14" s="183" t="s">
        <v>95</v>
      </c>
      <c r="Q14" s="183"/>
    </row>
    <row r="15" spans="1:18" s="57" customFormat="1" ht="12.75">
      <c r="A15" s="58" t="s">
        <v>19</v>
      </c>
      <c r="B15" s="185" t="s">
        <v>21</v>
      </c>
      <c r="C15" s="185"/>
      <c r="D15" s="186" t="s">
        <v>22</v>
      </c>
      <c r="E15" s="187"/>
      <c r="F15" s="183" t="s">
        <v>43</v>
      </c>
      <c r="G15" s="183"/>
      <c r="H15" s="183" t="s">
        <v>23</v>
      </c>
      <c r="I15" s="183"/>
      <c r="J15" s="185" t="s">
        <v>44</v>
      </c>
      <c r="K15" s="185"/>
      <c r="L15" s="183" t="s">
        <v>24</v>
      </c>
      <c r="M15" s="183"/>
      <c r="N15" s="183" t="s">
        <v>25</v>
      </c>
      <c r="O15" s="183"/>
      <c r="P15" s="183" t="s">
        <v>26</v>
      </c>
      <c r="Q15" s="183"/>
      <c r="R15" s="57" t="s">
        <v>55</v>
      </c>
    </row>
    <row r="16" spans="1:18" s="62" customFormat="1" ht="13.5" thickBot="1">
      <c r="A16" s="61" t="s">
        <v>20</v>
      </c>
      <c r="B16" s="58" t="s">
        <v>45</v>
      </c>
      <c r="C16" s="58" t="s">
        <v>46</v>
      </c>
      <c r="D16" s="59" t="s">
        <v>45</v>
      </c>
      <c r="E16" s="57" t="s">
        <v>46</v>
      </c>
      <c r="F16" s="57" t="s">
        <v>45</v>
      </c>
      <c r="G16" s="57" t="s">
        <v>46</v>
      </c>
      <c r="H16" s="57" t="s">
        <v>45</v>
      </c>
      <c r="I16" s="57" t="s">
        <v>46</v>
      </c>
      <c r="J16" s="57" t="s">
        <v>45</v>
      </c>
      <c r="K16" s="57" t="s">
        <v>46</v>
      </c>
      <c r="L16" s="57" t="s">
        <v>45</v>
      </c>
      <c r="M16" s="57" t="s">
        <v>46</v>
      </c>
      <c r="N16" s="57" t="s">
        <v>45</v>
      </c>
      <c r="O16" s="57" t="s">
        <v>46</v>
      </c>
      <c r="P16" s="57" t="s">
        <v>45</v>
      </c>
      <c r="Q16" s="58" t="s">
        <v>46</v>
      </c>
      <c r="R16" s="62" t="s">
        <v>56</v>
      </c>
    </row>
    <row r="17" spans="1:18" ht="26.25" customHeight="1" thickBot="1">
      <c r="A17" s="84"/>
      <c r="B17" s="108"/>
      <c r="C17" s="109"/>
      <c r="D17" s="85"/>
      <c r="E17" s="120"/>
      <c r="F17" s="85"/>
      <c r="G17" s="120"/>
      <c r="H17" s="85"/>
      <c r="I17" s="86"/>
      <c r="J17" s="85"/>
      <c r="K17" s="86"/>
      <c r="L17" s="85"/>
      <c r="M17" s="86"/>
      <c r="N17" s="108"/>
      <c r="O17" s="110"/>
      <c r="P17" s="63">
        <f aca="true" t="shared" si="0" ref="P17:Q22">SUM(B17+D17+F17+H17+J17+L17+N17)</f>
        <v>0</v>
      </c>
      <c r="Q17" s="63">
        <f t="shared" si="0"/>
        <v>0</v>
      </c>
      <c r="R17" s="64">
        <f aca="true" t="shared" si="1" ref="R17:R22">SUM(P17+Q17/60)</f>
        <v>0</v>
      </c>
    </row>
    <row r="18" spans="1:18" ht="26.25" customHeight="1" thickBot="1">
      <c r="A18" s="87"/>
      <c r="B18" s="111"/>
      <c r="C18" s="112"/>
      <c r="D18" s="88"/>
      <c r="E18" s="89"/>
      <c r="F18" s="88"/>
      <c r="G18" s="89"/>
      <c r="H18" s="88"/>
      <c r="I18" s="90"/>
      <c r="J18" s="88"/>
      <c r="K18" s="90"/>
      <c r="L18" s="88"/>
      <c r="M18" s="90"/>
      <c r="N18" s="111"/>
      <c r="O18" s="117"/>
      <c r="P18" s="63">
        <f t="shared" si="0"/>
        <v>0</v>
      </c>
      <c r="Q18" s="63">
        <f t="shared" si="0"/>
        <v>0</v>
      </c>
      <c r="R18" s="64">
        <f t="shared" si="1"/>
        <v>0</v>
      </c>
    </row>
    <row r="19" spans="1:18" ht="26.25" customHeight="1" thickBot="1">
      <c r="A19" s="87"/>
      <c r="B19" s="113"/>
      <c r="C19" s="114"/>
      <c r="D19" s="91"/>
      <c r="E19" s="92"/>
      <c r="F19" s="91"/>
      <c r="G19" s="92"/>
      <c r="H19" s="91"/>
      <c r="I19" s="93"/>
      <c r="J19" s="91"/>
      <c r="K19" s="93"/>
      <c r="L19" s="91"/>
      <c r="M19" s="93"/>
      <c r="N19" s="113"/>
      <c r="O19" s="118"/>
      <c r="P19" s="63">
        <f t="shared" si="0"/>
        <v>0</v>
      </c>
      <c r="Q19" s="63">
        <f t="shared" si="0"/>
        <v>0</v>
      </c>
      <c r="R19" s="64">
        <f t="shared" si="1"/>
        <v>0</v>
      </c>
    </row>
    <row r="20" spans="1:18" ht="26.25" customHeight="1" thickBot="1">
      <c r="A20" s="87"/>
      <c r="B20" s="111"/>
      <c r="C20" s="112"/>
      <c r="D20" s="88"/>
      <c r="E20" s="89"/>
      <c r="F20" s="88"/>
      <c r="G20" s="89"/>
      <c r="H20" s="88"/>
      <c r="I20" s="90"/>
      <c r="J20" s="88"/>
      <c r="K20" s="90"/>
      <c r="L20" s="88"/>
      <c r="M20" s="90"/>
      <c r="N20" s="111"/>
      <c r="O20" s="117"/>
      <c r="P20" s="63">
        <f t="shared" si="0"/>
        <v>0</v>
      </c>
      <c r="Q20" s="63">
        <f t="shared" si="0"/>
        <v>0</v>
      </c>
      <c r="R20" s="64">
        <f t="shared" si="1"/>
        <v>0</v>
      </c>
    </row>
    <row r="21" spans="1:18" ht="26.25" customHeight="1" thickBot="1">
      <c r="A21" s="87"/>
      <c r="B21" s="113"/>
      <c r="C21" s="114"/>
      <c r="D21" s="91"/>
      <c r="E21" s="92"/>
      <c r="F21" s="91"/>
      <c r="G21" s="92"/>
      <c r="H21" s="91"/>
      <c r="I21" s="93"/>
      <c r="J21" s="91"/>
      <c r="K21" s="93"/>
      <c r="L21" s="91"/>
      <c r="M21" s="93"/>
      <c r="N21" s="113"/>
      <c r="O21" s="118"/>
      <c r="P21" s="63">
        <f t="shared" si="0"/>
        <v>0</v>
      </c>
      <c r="Q21" s="63">
        <f t="shared" si="0"/>
        <v>0</v>
      </c>
      <c r="R21" s="64">
        <f t="shared" si="1"/>
        <v>0</v>
      </c>
    </row>
    <row r="22" spans="1:18" ht="26.25" customHeight="1" thickBot="1">
      <c r="A22" s="94"/>
      <c r="B22" s="115"/>
      <c r="C22" s="116"/>
      <c r="D22" s="121"/>
      <c r="E22" s="122"/>
      <c r="F22" s="121"/>
      <c r="G22" s="122"/>
      <c r="H22" s="121"/>
      <c r="I22" s="123"/>
      <c r="J22" s="121"/>
      <c r="K22" s="123"/>
      <c r="L22" s="121"/>
      <c r="M22" s="123"/>
      <c r="N22" s="115"/>
      <c r="O22" s="119"/>
      <c r="P22" s="65">
        <f t="shared" si="0"/>
        <v>0</v>
      </c>
      <c r="Q22" s="63">
        <f t="shared" si="0"/>
        <v>0</v>
      </c>
      <c r="R22" s="64">
        <f t="shared" si="1"/>
        <v>0</v>
      </c>
    </row>
    <row r="23" spans="4:18" ht="25.5" customHeight="1" thickBot="1">
      <c r="D23" s="66"/>
      <c r="E23" s="66"/>
      <c r="F23" s="67"/>
      <c r="G23" s="67"/>
      <c r="H23" s="67"/>
      <c r="I23" s="67"/>
      <c r="J23" s="67"/>
      <c r="K23" s="67"/>
      <c r="L23" s="67"/>
      <c r="M23" s="67"/>
      <c r="N23" s="67"/>
      <c r="O23" s="68" t="s">
        <v>47</v>
      </c>
      <c r="P23" s="69">
        <f>SUM(P17:P22)</f>
        <v>0</v>
      </c>
      <c r="Q23" s="65">
        <f>SUM(Q17:Q22)</f>
        <v>0</v>
      </c>
      <c r="R23" s="64">
        <f>SUM(R17:R22)</f>
        <v>0</v>
      </c>
    </row>
    <row r="24" spans="10:18" ht="12.75">
      <c r="J24" s="36"/>
      <c r="R24" s="70"/>
    </row>
    <row r="25" spans="1:18" ht="15" thickBot="1">
      <c r="A25" s="71" t="s">
        <v>11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M25" s="62" t="s">
        <v>97</v>
      </c>
      <c r="P25" s="72"/>
      <c r="R25" s="73"/>
    </row>
    <row r="26" spans="1:18" ht="15.75" thickBo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M26" s="62" t="s">
        <v>48</v>
      </c>
      <c r="Q26" s="74" t="s">
        <v>109</v>
      </c>
      <c r="R26" s="64">
        <f>ROUND(R23,1)</f>
        <v>0</v>
      </c>
    </row>
    <row r="27" spans="1:15" ht="12.75">
      <c r="A27" s="75" t="s">
        <v>106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M27" s="76" t="s">
        <v>53</v>
      </c>
      <c r="N27" s="76"/>
      <c r="O27" s="76" t="s">
        <v>50</v>
      </c>
    </row>
    <row r="28" spans="1:15" ht="12" customHeight="1">
      <c r="A28" s="43" t="s">
        <v>30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O28" s="36" t="s">
        <v>49</v>
      </c>
    </row>
    <row r="29" spans="1:15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O29" s="36" t="s">
        <v>51</v>
      </c>
    </row>
    <row r="30" spans="1:15" ht="13.5" thickBot="1">
      <c r="A30" s="77" t="s">
        <v>12</v>
      </c>
      <c r="B30" s="43"/>
      <c r="C30" s="78"/>
      <c r="D30" s="78"/>
      <c r="E30" s="79"/>
      <c r="F30" s="79"/>
      <c r="G30" s="79"/>
      <c r="H30" s="79"/>
      <c r="I30" s="79"/>
      <c r="J30" s="79"/>
      <c r="K30" s="79"/>
      <c r="O30" s="36" t="s">
        <v>52</v>
      </c>
    </row>
    <row r="31" spans="1:16" ht="9.75" customHeight="1">
      <c r="A31" s="77"/>
      <c r="B31" s="43"/>
      <c r="C31" s="78"/>
      <c r="D31" s="78"/>
      <c r="E31" s="78"/>
      <c r="F31" s="78"/>
      <c r="G31" s="78"/>
      <c r="H31" s="78"/>
      <c r="I31" s="78"/>
      <c r="J31" s="78"/>
      <c r="K31" s="78"/>
      <c r="P31" s="60"/>
    </row>
    <row r="32" spans="1:11" ht="11.25" customHeight="1">
      <c r="A32" s="43"/>
      <c r="B32" s="43"/>
      <c r="C32" s="78"/>
      <c r="D32" s="78"/>
      <c r="E32" s="43"/>
      <c r="F32" s="43"/>
      <c r="G32" s="43"/>
      <c r="H32" s="43"/>
      <c r="I32" s="43"/>
      <c r="J32" s="43"/>
      <c r="K32" s="43"/>
    </row>
    <row r="33" spans="1:11" ht="17.25" customHeight="1">
      <c r="A33" s="43" t="s">
        <v>31</v>
      </c>
      <c r="B33" s="43"/>
      <c r="C33" s="78"/>
      <c r="D33" s="78"/>
      <c r="E33" s="78"/>
      <c r="F33" s="43"/>
      <c r="G33" s="43"/>
      <c r="H33" s="43"/>
      <c r="I33" s="43"/>
      <c r="J33" s="43"/>
      <c r="K33" s="43"/>
    </row>
    <row r="34" spans="1:11" ht="11.25" customHeight="1">
      <c r="A34" s="43" t="s">
        <v>32</v>
      </c>
      <c r="B34" s="43"/>
      <c r="C34" s="78"/>
      <c r="D34" s="78"/>
      <c r="E34" s="78"/>
      <c r="F34" s="43"/>
      <c r="G34" s="43"/>
      <c r="H34" s="43"/>
      <c r="I34" s="43"/>
      <c r="J34" s="43"/>
      <c r="K34" s="43"/>
    </row>
    <row r="35" spans="1:11" ht="14.25" customHeight="1">
      <c r="A35" s="43"/>
      <c r="B35" s="43"/>
      <c r="C35" s="78"/>
      <c r="D35" s="78"/>
      <c r="E35" s="43"/>
      <c r="F35" s="43"/>
      <c r="G35" s="43"/>
      <c r="H35" s="43"/>
      <c r="I35" s="43"/>
      <c r="J35" s="43"/>
      <c r="K35" s="43"/>
    </row>
    <row r="36" spans="1:11" ht="13.5" thickBot="1">
      <c r="A36" s="77" t="s">
        <v>13</v>
      </c>
      <c r="B36" s="43"/>
      <c r="C36" s="78"/>
      <c r="D36" s="78"/>
      <c r="E36" s="79"/>
      <c r="F36" s="79"/>
      <c r="G36" s="79"/>
      <c r="H36" s="79"/>
      <c r="I36" s="79"/>
      <c r="J36" s="79"/>
      <c r="K36" s="79"/>
    </row>
    <row r="37" spans="1:11" ht="23.25" customHeight="1">
      <c r="A37" s="43"/>
      <c r="B37" s="43"/>
      <c r="C37" s="78"/>
      <c r="D37" s="78"/>
      <c r="E37" s="43"/>
      <c r="F37" s="43"/>
      <c r="G37" s="43"/>
      <c r="H37" s="43"/>
      <c r="I37" s="43"/>
      <c r="J37" s="43"/>
      <c r="K37" s="43"/>
    </row>
    <row r="38" spans="1:11" ht="12.75">
      <c r="A38" s="43" t="s">
        <v>96</v>
      </c>
      <c r="B38" s="43"/>
      <c r="C38" s="78"/>
      <c r="D38" s="78"/>
      <c r="E38" s="78"/>
      <c r="F38" s="43"/>
      <c r="G38" s="43"/>
      <c r="H38" s="43"/>
      <c r="I38" s="43"/>
      <c r="J38" s="43"/>
      <c r="K38" s="43"/>
    </row>
    <row r="39" spans="1:11" ht="12.75">
      <c r="A39" s="43" t="s">
        <v>34</v>
      </c>
      <c r="B39" s="43"/>
      <c r="C39" s="78"/>
      <c r="D39" s="78"/>
      <c r="E39" s="43"/>
      <c r="F39" s="43"/>
      <c r="G39" s="43"/>
      <c r="H39" s="43"/>
      <c r="I39" s="43"/>
      <c r="J39" s="43"/>
      <c r="K39" s="43"/>
    </row>
    <row r="40" spans="1:11" ht="12.75">
      <c r="A40" s="43"/>
      <c r="B40" s="43"/>
      <c r="C40" s="78"/>
      <c r="D40" s="78"/>
      <c r="E40" s="43"/>
      <c r="F40" s="43"/>
      <c r="G40" s="43"/>
      <c r="H40" s="43"/>
      <c r="I40" s="43"/>
      <c r="J40" s="43"/>
      <c r="K40" s="43"/>
    </row>
    <row r="41" spans="1:11" ht="13.5" thickBot="1">
      <c r="A41" s="77" t="s">
        <v>33</v>
      </c>
      <c r="B41" s="43"/>
      <c r="C41" s="78"/>
      <c r="D41" s="78"/>
      <c r="E41" s="79"/>
      <c r="F41" s="79"/>
      <c r="G41" s="79"/>
      <c r="H41" s="79"/>
      <c r="I41" s="79"/>
      <c r="J41" s="79"/>
      <c r="K41" s="79"/>
    </row>
    <row r="42" ht="7.5" customHeight="1"/>
    <row r="47" ht="7.5" customHeight="1"/>
    <row r="49" spans="1:9" ht="12.75">
      <c r="A49" s="41"/>
      <c r="B49" s="80"/>
      <c r="E49" s="56"/>
      <c r="F49" s="56"/>
      <c r="G49" s="56"/>
      <c r="H49" s="56"/>
      <c r="I49" s="41"/>
    </row>
    <row r="50" spans="5:8" ht="12.75">
      <c r="E50" s="81"/>
      <c r="F50" s="81"/>
      <c r="G50" s="81"/>
      <c r="H50" s="81"/>
    </row>
    <row r="52" spans="3:4" ht="12.75">
      <c r="C52" s="82"/>
      <c r="D52" s="56"/>
    </row>
    <row r="53" spans="3:4" ht="12.75">
      <c r="C53" s="81"/>
      <c r="D53" s="81"/>
    </row>
  </sheetData>
  <sheetProtection password="C75A" sheet="1" objects="1" scenarios="1"/>
  <mergeCells count="39">
    <mergeCell ref="N11:P11"/>
    <mergeCell ref="N12:P12"/>
    <mergeCell ref="J15:K15"/>
    <mergeCell ref="L15:M15"/>
    <mergeCell ref="N15:O15"/>
    <mergeCell ref="P15:Q15"/>
    <mergeCell ref="B15:C15"/>
    <mergeCell ref="D15:E15"/>
    <mergeCell ref="F15:G15"/>
    <mergeCell ref="H15:I15"/>
    <mergeCell ref="D13:E13"/>
    <mergeCell ref="H13:I13"/>
    <mergeCell ref="K13:M13"/>
    <mergeCell ref="P14:Q14"/>
    <mergeCell ref="D11:E11"/>
    <mergeCell ref="H11:I11"/>
    <mergeCell ref="K11:M11"/>
    <mergeCell ref="D12:E12"/>
    <mergeCell ref="H12:I12"/>
    <mergeCell ref="K12:M12"/>
    <mergeCell ref="G9:I9"/>
    <mergeCell ref="K9:M9"/>
    <mergeCell ref="N9:P9"/>
    <mergeCell ref="H10:I10"/>
    <mergeCell ref="K10:M10"/>
    <mergeCell ref="N10:P10"/>
    <mergeCell ref="D8:F8"/>
    <mergeCell ref="G8:I8"/>
    <mergeCell ref="K8:M8"/>
    <mergeCell ref="N8:P8"/>
    <mergeCell ref="D7:F7"/>
    <mergeCell ref="G7:I7"/>
    <mergeCell ref="K7:M7"/>
    <mergeCell ref="N7:P7"/>
    <mergeCell ref="A1:R1"/>
    <mergeCell ref="D3:J3"/>
    <mergeCell ref="K3:P3"/>
    <mergeCell ref="D5:H5"/>
    <mergeCell ref="K5:P5"/>
  </mergeCells>
  <printOptions horizontalCentered="1" verticalCentered="1"/>
  <pageMargins left="0.75" right="0.75" top="0.25" bottom="0.25" header="0.5" footer="0.5"/>
  <pageSetup horizontalDpi="600" verticalDpi="600" orientation="landscape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3"/>
  <sheetViews>
    <sheetView showGridLines="0" zoomScale="70" zoomScaleNormal="70" workbookViewId="0" topLeftCell="A1">
      <selection activeCell="K12" sqref="K12:M12"/>
    </sheetView>
  </sheetViews>
  <sheetFormatPr defaultColWidth="9.140625" defaultRowHeight="12.75"/>
  <cols>
    <col min="1" max="1" width="10.28125" style="36" customWidth="1"/>
    <col min="2" max="2" width="7.140625" style="36" customWidth="1"/>
    <col min="3" max="3" width="8.7109375" style="36" customWidth="1"/>
    <col min="4" max="4" width="7.8515625" style="36" customWidth="1"/>
    <col min="5" max="5" width="8.7109375" style="36" customWidth="1"/>
    <col min="6" max="6" width="6.8515625" style="36" customWidth="1"/>
    <col min="7" max="7" width="8.8515625" style="36" customWidth="1"/>
    <col min="8" max="8" width="8.140625" style="36" customWidth="1"/>
    <col min="9" max="9" width="8.7109375" style="36" customWidth="1"/>
    <col min="10" max="10" width="7.8515625" style="41" customWidth="1"/>
    <col min="11" max="11" width="8.7109375" style="36" customWidth="1"/>
    <col min="12" max="12" width="7.421875" style="36" customWidth="1"/>
    <col min="13" max="13" width="8.7109375" style="36" customWidth="1"/>
    <col min="14" max="14" width="7.421875" style="36" customWidth="1"/>
    <col min="15" max="15" width="8.7109375" style="36" customWidth="1"/>
    <col min="16" max="16" width="9.140625" style="36" customWidth="1"/>
    <col min="17" max="17" width="8.8515625" style="36" customWidth="1"/>
    <col min="18" max="16384" width="9.140625" style="36" customWidth="1"/>
  </cols>
  <sheetData>
    <row r="1" spans="1:18" ht="24" customHeight="1">
      <c r="A1" s="197" t="s">
        <v>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</row>
    <row r="2" spans="1:9" ht="15" customHeight="1" thickBot="1">
      <c r="A2" s="37"/>
      <c r="B2" s="38"/>
      <c r="C2" s="38"/>
      <c r="D2" s="38"/>
      <c r="E2" s="39"/>
      <c r="F2" s="38"/>
      <c r="G2" s="38"/>
      <c r="H2" s="38"/>
      <c r="I2" s="40"/>
    </row>
    <row r="3" spans="4:16" ht="24" customHeight="1" thickBot="1">
      <c r="D3" s="200" t="s">
        <v>2</v>
      </c>
      <c r="E3" s="200"/>
      <c r="F3" s="200"/>
      <c r="G3" s="200"/>
      <c r="H3" s="200"/>
      <c r="I3" s="200"/>
      <c r="J3" s="201"/>
      <c r="K3" s="214">
        <f>'FWS Monthly Summary'!F5</f>
        <v>0</v>
      </c>
      <c r="L3" s="215"/>
      <c r="M3" s="215"/>
      <c r="N3" s="215"/>
      <c r="O3" s="215"/>
      <c r="P3" s="216"/>
    </row>
    <row r="4" spans="1:9" ht="15.75" customHeight="1">
      <c r="A4" s="37"/>
      <c r="B4" s="38"/>
      <c r="C4" s="38"/>
      <c r="D4" s="38"/>
      <c r="E4" s="42"/>
      <c r="F4" s="38"/>
      <c r="G4" s="38"/>
      <c r="H4" s="38"/>
      <c r="I4" s="40"/>
    </row>
    <row r="5" spans="3:17" ht="21.75" customHeight="1">
      <c r="C5" s="41"/>
      <c r="D5" s="184" t="s">
        <v>3</v>
      </c>
      <c r="E5" s="184"/>
      <c r="F5" s="184"/>
      <c r="G5" s="184"/>
      <c r="H5" s="184"/>
      <c r="I5" s="43"/>
      <c r="K5" s="204" t="s">
        <v>4</v>
      </c>
      <c r="L5" s="204"/>
      <c r="M5" s="204"/>
      <c r="N5" s="204"/>
      <c r="O5" s="204"/>
      <c r="P5" s="204"/>
      <c r="Q5" s="41"/>
    </row>
    <row r="6" spans="1:17" ht="12.75" customHeight="1" thickBot="1">
      <c r="A6" s="44"/>
      <c r="B6" s="41"/>
      <c r="C6" s="41"/>
      <c r="D6" s="43"/>
      <c r="E6" s="45"/>
      <c r="F6" s="43"/>
      <c r="G6" s="43"/>
      <c r="H6" s="43"/>
      <c r="I6" s="43"/>
      <c r="K6" s="46"/>
      <c r="L6" s="46"/>
      <c r="M6" s="46"/>
      <c r="N6" s="46"/>
      <c r="O6" s="46"/>
      <c r="P6" s="46"/>
      <c r="Q6" s="41"/>
    </row>
    <row r="7" spans="1:17" ht="15" thickBot="1">
      <c r="A7" s="41"/>
      <c r="B7" s="47"/>
      <c r="C7" s="48"/>
      <c r="D7" s="202" t="s">
        <v>5</v>
      </c>
      <c r="E7" s="202"/>
      <c r="F7" s="203"/>
      <c r="G7" s="217"/>
      <c r="H7" s="218"/>
      <c r="I7" s="219"/>
      <c r="K7" s="188" t="s">
        <v>6</v>
      </c>
      <c r="L7" s="188"/>
      <c r="M7" s="189"/>
      <c r="N7" s="194">
        <f>'FWS Monthly Summary'!B10</f>
        <v>0</v>
      </c>
      <c r="O7" s="195"/>
      <c r="P7" s="196"/>
      <c r="Q7" s="41"/>
    </row>
    <row r="8" spans="3:17" ht="15" thickBot="1">
      <c r="C8" s="48"/>
      <c r="D8" s="202" t="s">
        <v>111</v>
      </c>
      <c r="E8" s="202"/>
      <c r="F8" s="203"/>
      <c r="G8" s="191"/>
      <c r="H8" s="192"/>
      <c r="I8" s="193"/>
      <c r="K8" s="188" t="s">
        <v>7</v>
      </c>
      <c r="L8" s="188"/>
      <c r="M8" s="189"/>
      <c r="N8" s="199">
        <f>'FWS Monthly Summary'!B13</f>
        <v>0</v>
      </c>
      <c r="O8" s="195"/>
      <c r="P8" s="196"/>
      <c r="Q8" s="41"/>
    </row>
    <row r="9" spans="3:17" ht="15" thickBot="1">
      <c r="C9" s="41"/>
      <c r="D9" s="43"/>
      <c r="E9" s="49" t="s">
        <v>82</v>
      </c>
      <c r="F9" s="43"/>
      <c r="G9" s="211"/>
      <c r="H9" s="212"/>
      <c r="I9" s="213"/>
      <c r="K9" s="188" t="s">
        <v>8</v>
      </c>
      <c r="L9" s="188"/>
      <c r="M9" s="189"/>
      <c r="N9" s="194">
        <f>'FWS Monthly Summary'!B14</f>
        <v>0</v>
      </c>
      <c r="O9" s="195"/>
      <c r="P9" s="196"/>
      <c r="Q9" s="41"/>
    </row>
    <row r="10" spans="1:17" ht="15" thickBot="1">
      <c r="A10" s="41"/>
      <c r="B10" s="41"/>
      <c r="C10" s="41"/>
      <c r="D10" s="41"/>
      <c r="F10" s="41"/>
      <c r="G10" s="47"/>
      <c r="H10" s="220"/>
      <c r="I10" s="220"/>
      <c r="K10" s="188" t="s">
        <v>9</v>
      </c>
      <c r="L10" s="188"/>
      <c r="M10" s="189"/>
      <c r="N10" s="194">
        <f>'FWS Monthly Summary'!B9</f>
        <v>0</v>
      </c>
      <c r="O10" s="195"/>
      <c r="P10" s="196"/>
      <c r="Q10" s="41"/>
    </row>
    <row r="11" spans="4:17" ht="15" thickBot="1">
      <c r="D11" s="206">
        <f>R26</f>
        <v>0</v>
      </c>
      <c r="E11" s="207"/>
      <c r="F11" s="83"/>
      <c r="G11" s="50"/>
      <c r="H11" s="208">
        <f>D11*F11</f>
        <v>0</v>
      </c>
      <c r="I11" s="209"/>
      <c r="K11" s="188" t="s">
        <v>10</v>
      </c>
      <c r="L11" s="188"/>
      <c r="M11" s="189"/>
      <c r="N11" s="194">
        <f>'FWS Monthly Summary'!B11</f>
        <v>0</v>
      </c>
      <c r="O11" s="195"/>
      <c r="P11" s="196"/>
      <c r="Q11" s="41"/>
    </row>
    <row r="12" spans="4:17" ht="15" thickBot="1">
      <c r="D12" s="205" t="s">
        <v>14</v>
      </c>
      <c r="E12" s="205"/>
      <c r="F12" s="51" t="s">
        <v>16</v>
      </c>
      <c r="G12" s="52"/>
      <c r="H12" s="210" t="s">
        <v>14</v>
      </c>
      <c r="I12" s="210"/>
      <c r="K12" s="188" t="s">
        <v>133</v>
      </c>
      <c r="L12" s="188"/>
      <c r="M12" s="189"/>
      <c r="N12" s="194">
        <f>'FWS Monthly Summary'!B12</f>
        <v>0</v>
      </c>
      <c r="O12" s="195"/>
      <c r="P12" s="196"/>
      <c r="Q12" s="41"/>
    </row>
    <row r="13" spans="4:17" ht="18">
      <c r="D13" s="205" t="s">
        <v>15</v>
      </c>
      <c r="E13" s="205"/>
      <c r="F13" s="51" t="s">
        <v>78</v>
      </c>
      <c r="G13" s="53" t="s">
        <v>18</v>
      </c>
      <c r="H13" s="210" t="s">
        <v>17</v>
      </c>
      <c r="I13" s="210"/>
      <c r="K13" s="188"/>
      <c r="L13" s="188"/>
      <c r="M13" s="190"/>
      <c r="N13" s="54"/>
      <c r="O13" s="55"/>
      <c r="P13" s="46"/>
      <c r="Q13" s="41"/>
    </row>
    <row r="14" spans="1:17" ht="12.75">
      <c r="A14" s="41"/>
      <c r="B14" s="47"/>
      <c r="C14" s="47"/>
      <c r="D14" s="56"/>
      <c r="P14" s="183" t="s">
        <v>95</v>
      </c>
      <c r="Q14" s="183"/>
    </row>
    <row r="15" spans="1:18" s="57" customFormat="1" ht="12.75">
      <c r="A15" s="58" t="s">
        <v>19</v>
      </c>
      <c r="B15" s="185" t="s">
        <v>21</v>
      </c>
      <c r="C15" s="185"/>
      <c r="D15" s="186" t="s">
        <v>22</v>
      </c>
      <c r="E15" s="187"/>
      <c r="F15" s="183" t="s">
        <v>43</v>
      </c>
      <c r="G15" s="183"/>
      <c r="H15" s="183" t="s">
        <v>23</v>
      </c>
      <c r="I15" s="183"/>
      <c r="J15" s="185" t="s">
        <v>44</v>
      </c>
      <c r="K15" s="185"/>
      <c r="L15" s="183" t="s">
        <v>24</v>
      </c>
      <c r="M15" s="183"/>
      <c r="N15" s="183" t="s">
        <v>25</v>
      </c>
      <c r="O15" s="183"/>
      <c r="P15" s="183" t="s">
        <v>26</v>
      </c>
      <c r="Q15" s="183"/>
      <c r="R15" s="57" t="s">
        <v>55</v>
      </c>
    </row>
    <row r="16" spans="1:18" s="62" customFormat="1" ht="13.5" thickBot="1">
      <c r="A16" s="61" t="s">
        <v>20</v>
      </c>
      <c r="B16" s="58" t="s">
        <v>45</v>
      </c>
      <c r="C16" s="58" t="s">
        <v>46</v>
      </c>
      <c r="D16" s="59" t="s">
        <v>45</v>
      </c>
      <c r="E16" s="57" t="s">
        <v>46</v>
      </c>
      <c r="F16" s="57" t="s">
        <v>45</v>
      </c>
      <c r="G16" s="57" t="s">
        <v>46</v>
      </c>
      <c r="H16" s="57" t="s">
        <v>45</v>
      </c>
      <c r="I16" s="57" t="s">
        <v>46</v>
      </c>
      <c r="J16" s="57" t="s">
        <v>45</v>
      </c>
      <c r="K16" s="57" t="s">
        <v>46</v>
      </c>
      <c r="L16" s="57" t="s">
        <v>45</v>
      </c>
      <c r="M16" s="57" t="s">
        <v>46</v>
      </c>
      <c r="N16" s="57" t="s">
        <v>45</v>
      </c>
      <c r="O16" s="57" t="s">
        <v>46</v>
      </c>
      <c r="P16" s="57" t="s">
        <v>45</v>
      </c>
      <c r="Q16" s="58" t="s">
        <v>46</v>
      </c>
      <c r="R16" s="62" t="s">
        <v>56</v>
      </c>
    </row>
    <row r="17" spans="1:18" ht="26.25" customHeight="1" thickBot="1">
      <c r="A17" s="84"/>
      <c r="B17" s="108"/>
      <c r="C17" s="109"/>
      <c r="D17" s="85"/>
      <c r="E17" s="120"/>
      <c r="F17" s="85"/>
      <c r="G17" s="120"/>
      <c r="H17" s="85"/>
      <c r="I17" s="86"/>
      <c r="J17" s="85"/>
      <c r="K17" s="86"/>
      <c r="L17" s="85"/>
      <c r="M17" s="86"/>
      <c r="N17" s="108"/>
      <c r="O17" s="110"/>
      <c r="P17" s="63">
        <f aca="true" t="shared" si="0" ref="P17:Q22">SUM(B17+D17+F17+H17+J17+L17+N17)</f>
        <v>0</v>
      </c>
      <c r="Q17" s="63">
        <f t="shared" si="0"/>
        <v>0</v>
      </c>
      <c r="R17" s="64">
        <f aca="true" t="shared" si="1" ref="R17:R22">SUM(P17+Q17/60)</f>
        <v>0</v>
      </c>
    </row>
    <row r="18" spans="1:18" ht="26.25" customHeight="1" thickBot="1">
      <c r="A18" s="87"/>
      <c r="B18" s="111"/>
      <c r="C18" s="112"/>
      <c r="D18" s="88"/>
      <c r="E18" s="89"/>
      <c r="F18" s="88"/>
      <c r="G18" s="89"/>
      <c r="H18" s="88"/>
      <c r="I18" s="90"/>
      <c r="J18" s="88"/>
      <c r="K18" s="90"/>
      <c r="L18" s="88"/>
      <c r="M18" s="90"/>
      <c r="N18" s="111"/>
      <c r="O18" s="117"/>
      <c r="P18" s="63">
        <f t="shared" si="0"/>
        <v>0</v>
      </c>
      <c r="Q18" s="63">
        <f t="shared" si="0"/>
        <v>0</v>
      </c>
      <c r="R18" s="64">
        <f t="shared" si="1"/>
        <v>0</v>
      </c>
    </row>
    <row r="19" spans="1:18" ht="26.25" customHeight="1" thickBot="1">
      <c r="A19" s="87"/>
      <c r="B19" s="113"/>
      <c r="C19" s="114"/>
      <c r="D19" s="91"/>
      <c r="E19" s="92"/>
      <c r="F19" s="91"/>
      <c r="G19" s="92"/>
      <c r="H19" s="91"/>
      <c r="I19" s="93"/>
      <c r="J19" s="91"/>
      <c r="K19" s="93"/>
      <c r="L19" s="91"/>
      <c r="M19" s="93"/>
      <c r="N19" s="113"/>
      <c r="O19" s="118"/>
      <c r="P19" s="63">
        <f t="shared" si="0"/>
        <v>0</v>
      </c>
      <c r="Q19" s="63">
        <f t="shared" si="0"/>
        <v>0</v>
      </c>
      <c r="R19" s="64">
        <f t="shared" si="1"/>
        <v>0</v>
      </c>
    </row>
    <row r="20" spans="1:18" ht="26.25" customHeight="1" thickBot="1">
      <c r="A20" s="87"/>
      <c r="B20" s="111"/>
      <c r="C20" s="112"/>
      <c r="D20" s="88"/>
      <c r="E20" s="89"/>
      <c r="F20" s="88"/>
      <c r="G20" s="89"/>
      <c r="H20" s="88"/>
      <c r="I20" s="90"/>
      <c r="J20" s="88"/>
      <c r="K20" s="90"/>
      <c r="L20" s="88"/>
      <c r="M20" s="90"/>
      <c r="N20" s="111"/>
      <c r="O20" s="117"/>
      <c r="P20" s="63">
        <f t="shared" si="0"/>
        <v>0</v>
      </c>
      <c r="Q20" s="63">
        <f t="shared" si="0"/>
        <v>0</v>
      </c>
      <c r="R20" s="64">
        <f t="shared" si="1"/>
        <v>0</v>
      </c>
    </row>
    <row r="21" spans="1:18" ht="26.25" customHeight="1" thickBot="1">
      <c r="A21" s="87"/>
      <c r="B21" s="113"/>
      <c r="C21" s="114"/>
      <c r="D21" s="91"/>
      <c r="E21" s="92"/>
      <c r="F21" s="91"/>
      <c r="G21" s="92"/>
      <c r="H21" s="91"/>
      <c r="I21" s="93"/>
      <c r="J21" s="91"/>
      <c r="K21" s="93"/>
      <c r="L21" s="91"/>
      <c r="M21" s="93"/>
      <c r="N21" s="113"/>
      <c r="O21" s="118"/>
      <c r="P21" s="63">
        <f t="shared" si="0"/>
        <v>0</v>
      </c>
      <c r="Q21" s="63">
        <f t="shared" si="0"/>
        <v>0</v>
      </c>
      <c r="R21" s="64">
        <f t="shared" si="1"/>
        <v>0</v>
      </c>
    </row>
    <row r="22" spans="1:18" ht="26.25" customHeight="1" thickBot="1">
      <c r="A22" s="94"/>
      <c r="B22" s="115"/>
      <c r="C22" s="116"/>
      <c r="D22" s="121"/>
      <c r="E22" s="122"/>
      <c r="F22" s="121"/>
      <c r="G22" s="122"/>
      <c r="H22" s="121"/>
      <c r="I22" s="123"/>
      <c r="J22" s="121"/>
      <c r="K22" s="123"/>
      <c r="L22" s="121"/>
      <c r="M22" s="123"/>
      <c r="N22" s="115"/>
      <c r="O22" s="119"/>
      <c r="P22" s="65">
        <f t="shared" si="0"/>
        <v>0</v>
      </c>
      <c r="Q22" s="63">
        <f t="shared" si="0"/>
        <v>0</v>
      </c>
      <c r="R22" s="64">
        <f t="shared" si="1"/>
        <v>0</v>
      </c>
    </row>
    <row r="23" spans="4:18" ht="25.5" customHeight="1" thickBot="1">
      <c r="D23" s="66"/>
      <c r="E23" s="66"/>
      <c r="F23" s="67"/>
      <c r="G23" s="67"/>
      <c r="H23" s="67"/>
      <c r="I23" s="67"/>
      <c r="J23" s="67"/>
      <c r="K23" s="67"/>
      <c r="L23" s="67"/>
      <c r="M23" s="67"/>
      <c r="N23" s="67"/>
      <c r="O23" s="68" t="s">
        <v>47</v>
      </c>
      <c r="P23" s="69">
        <f>SUM(P17:P22)</f>
        <v>0</v>
      </c>
      <c r="Q23" s="65">
        <f>SUM(Q17:Q22)</f>
        <v>0</v>
      </c>
      <c r="R23" s="64">
        <f>SUM(R17:R22)</f>
        <v>0</v>
      </c>
    </row>
    <row r="24" spans="10:18" ht="12.75">
      <c r="J24" s="36"/>
      <c r="R24" s="70"/>
    </row>
    <row r="25" spans="1:18" ht="15" thickBot="1">
      <c r="A25" s="71" t="s">
        <v>11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M25" s="62" t="s">
        <v>97</v>
      </c>
      <c r="P25" s="72"/>
      <c r="R25" s="73"/>
    </row>
    <row r="26" spans="1:18" ht="15.75" thickBo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M26" s="62" t="s">
        <v>48</v>
      </c>
      <c r="Q26" s="74" t="s">
        <v>109</v>
      </c>
      <c r="R26" s="64">
        <f>ROUND(R23,1)</f>
        <v>0</v>
      </c>
    </row>
    <row r="27" spans="1:15" ht="12.75">
      <c r="A27" s="75" t="s">
        <v>106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M27" s="76" t="s">
        <v>53</v>
      </c>
      <c r="N27" s="76"/>
      <c r="O27" s="76" t="s">
        <v>50</v>
      </c>
    </row>
    <row r="28" spans="1:15" ht="12" customHeight="1">
      <c r="A28" s="43" t="s">
        <v>30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O28" s="36" t="s">
        <v>49</v>
      </c>
    </row>
    <row r="29" spans="1:15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O29" s="36" t="s">
        <v>51</v>
      </c>
    </row>
    <row r="30" spans="1:15" ht="13.5" thickBot="1">
      <c r="A30" s="77" t="s">
        <v>12</v>
      </c>
      <c r="B30" s="43"/>
      <c r="C30" s="78"/>
      <c r="D30" s="78"/>
      <c r="E30" s="79"/>
      <c r="F30" s="79"/>
      <c r="G30" s="79"/>
      <c r="H30" s="79"/>
      <c r="I30" s="79"/>
      <c r="J30" s="79"/>
      <c r="K30" s="79"/>
      <c r="O30" s="36" t="s">
        <v>52</v>
      </c>
    </row>
    <row r="31" spans="1:16" ht="9.75" customHeight="1">
      <c r="A31" s="77"/>
      <c r="B31" s="43"/>
      <c r="C31" s="78"/>
      <c r="D31" s="78"/>
      <c r="E31" s="78"/>
      <c r="F31" s="78"/>
      <c r="G31" s="78"/>
      <c r="H31" s="78"/>
      <c r="I31" s="78"/>
      <c r="J31" s="78"/>
      <c r="K31" s="78"/>
      <c r="P31" s="60"/>
    </row>
    <row r="32" spans="1:11" ht="11.25" customHeight="1">
      <c r="A32" s="43"/>
      <c r="B32" s="43"/>
      <c r="C32" s="78"/>
      <c r="D32" s="78"/>
      <c r="E32" s="43"/>
      <c r="F32" s="43"/>
      <c r="G32" s="43"/>
      <c r="H32" s="43"/>
      <c r="I32" s="43"/>
      <c r="J32" s="43"/>
      <c r="K32" s="43"/>
    </row>
    <row r="33" spans="1:11" ht="17.25" customHeight="1">
      <c r="A33" s="43" t="s">
        <v>31</v>
      </c>
      <c r="B33" s="43"/>
      <c r="C33" s="78"/>
      <c r="D33" s="78"/>
      <c r="E33" s="78"/>
      <c r="F33" s="43"/>
      <c r="G33" s="43"/>
      <c r="H33" s="43"/>
      <c r="I33" s="43"/>
      <c r="J33" s="43"/>
      <c r="K33" s="43"/>
    </row>
    <row r="34" spans="1:11" ht="11.25" customHeight="1">
      <c r="A34" s="43" t="s">
        <v>32</v>
      </c>
      <c r="B34" s="43"/>
      <c r="C34" s="78"/>
      <c r="D34" s="78"/>
      <c r="E34" s="78"/>
      <c r="F34" s="43"/>
      <c r="G34" s="43"/>
      <c r="H34" s="43"/>
      <c r="I34" s="43"/>
      <c r="J34" s="43"/>
      <c r="K34" s="43"/>
    </row>
    <row r="35" spans="1:11" ht="14.25" customHeight="1">
      <c r="A35" s="43"/>
      <c r="B35" s="43"/>
      <c r="C35" s="78"/>
      <c r="D35" s="78"/>
      <c r="E35" s="43"/>
      <c r="F35" s="43"/>
      <c r="G35" s="43"/>
      <c r="H35" s="43"/>
      <c r="I35" s="43"/>
      <c r="J35" s="43"/>
      <c r="K35" s="43"/>
    </row>
    <row r="36" spans="1:11" ht="13.5" thickBot="1">
      <c r="A36" s="77" t="s">
        <v>13</v>
      </c>
      <c r="B36" s="43"/>
      <c r="C36" s="78"/>
      <c r="D36" s="78"/>
      <c r="E36" s="79"/>
      <c r="F36" s="79"/>
      <c r="G36" s="79"/>
      <c r="H36" s="79"/>
      <c r="I36" s="79"/>
      <c r="J36" s="79"/>
      <c r="K36" s="79"/>
    </row>
    <row r="37" spans="1:11" ht="23.25" customHeight="1">
      <c r="A37" s="43"/>
      <c r="B37" s="43"/>
      <c r="C37" s="78"/>
      <c r="D37" s="78"/>
      <c r="E37" s="43"/>
      <c r="F37" s="43"/>
      <c r="G37" s="43"/>
      <c r="H37" s="43"/>
      <c r="I37" s="43"/>
      <c r="J37" s="43"/>
      <c r="K37" s="43"/>
    </row>
    <row r="38" spans="1:11" ht="12.75">
      <c r="A38" s="43" t="s">
        <v>96</v>
      </c>
      <c r="B38" s="43"/>
      <c r="C38" s="78"/>
      <c r="D38" s="78"/>
      <c r="E38" s="78"/>
      <c r="F38" s="43"/>
      <c r="G38" s="43"/>
      <c r="H38" s="43"/>
      <c r="I38" s="43"/>
      <c r="J38" s="43"/>
      <c r="K38" s="43"/>
    </row>
    <row r="39" spans="1:11" ht="12.75">
      <c r="A39" s="43" t="s">
        <v>34</v>
      </c>
      <c r="B39" s="43"/>
      <c r="C39" s="78"/>
      <c r="D39" s="78"/>
      <c r="E39" s="43"/>
      <c r="F39" s="43"/>
      <c r="G39" s="43"/>
      <c r="H39" s="43"/>
      <c r="I39" s="43"/>
      <c r="J39" s="43"/>
      <c r="K39" s="43"/>
    </row>
    <row r="40" spans="1:11" ht="12.75">
      <c r="A40" s="43"/>
      <c r="B40" s="43"/>
      <c r="C40" s="78"/>
      <c r="D40" s="78"/>
      <c r="E40" s="43"/>
      <c r="F40" s="43"/>
      <c r="G40" s="43"/>
      <c r="H40" s="43"/>
      <c r="I40" s="43"/>
      <c r="J40" s="43"/>
      <c r="K40" s="43"/>
    </row>
    <row r="41" spans="1:11" ht="13.5" thickBot="1">
      <c r="A41" s="77" t="s">
        <v>33</v>
      </c>
      <c r="B41" s="43"/>
      <c r="C41" s="78"/>
      <c r="D41" s="78"/>
      <c r="E41" s="79"/>
      <c r="F41" s="79"/>
      <c r="G41" s="79"/>
      <c r="H41" s="79"/>
      <c r="I41" s="79"/>
      <c r="J41" s="79"/>
      <c r="K41" s="79"/>
    </row>
    <row r="42" ht="7.5" customHeight="1"/>
    <row r="47" ht="7.5" customHeight="1"/>
    <row r="49" spans="1:9" ht="12.75">
      <c r="A49" s="41"/>
      <c r="B49" s="80"/>
      <c r="E49" s="56"/>
      <c r="F49" s="56"/>
      <c r="G49" s="56"/>
      <c r="H49" s="56"/>
      <c r="I49" s="41"/>
    </row>
    <row r="50" spans="5:8" ht="12.75">
      <c r="E50" s="81"/>
      <c r="F50" s="81"/>
      <c r="G50" s="81"/>
      <c r="H50" s="81"/>
    </row>
    <row r="52" spans="3:4" ht="12.75">
      <c r="C52" s="82"/>
      <c r="D52" s="56"/>
    </row>
    <row r="53" spans="3:4" ht="12.75">
      <c r="C53" s="81"/>
      <c r="D53" s="81"/>
    </row>
  </sheetData>
  <sheetProtection password="C75A" sheet="1" objects="1" scenarios="1"/>
  <mergeCells count="39">
    <mergeCell ref="N11:P11"/>
    <mergeCell ref="N12:P12"/>
    <mergeCell ref="A1:R1"/>
    <mergeCell ref="D3:J3"/>
    <mergeCell ref="K3:P3"/>
    <mergeCell ref="D5:H5"/>
    <mergeCell ref="K5:P5"/>
    <mergeCell ref="D7:F7"/>
    <mergeCell ref="G7:I7"/>
    <mergeCell ref="K7:M7"/>
    <mergeCell ref="N7:P7"/>
    <mergeCell ref="D8:F8"/>
    <mergeCell ref="G8:I8"/>
    <mergeCell ref="K8:M8"/>
    <mergeCell ref="N8:P8"/>
    <mergeCell ref="G9:I9"/>
    <mergeCell ref="K9:M9"/>
    <mergeCell ref="N9:P9"/>
    <mergeCell ref="H10:I10"/>
    <mergeCell ref="K10:M10"/>
    <mergeCell ref="N10:P10"/>
    <mergeCell ref="D11:E11"/>
    <mergeCell ref="H11:I11"/>
    <mergeCell ref="K11:M11"/>
    <mergeCell ref="D12:E12"/>
    <mergeCell ref="H12:I12"/>
    <mergeCell ref="K12:M12"/>
    <mergeCell ref="D13:E13"/>
    <mergeCell ref="H13:I13"/>
    <mergeCell ref="K13:M13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</mergeCells>
  <printOptions horizontalCentered="1" verticalCentered="1"/>
  <pageMargins left="0.75" right="0.75" top="0.25" bottom="0.25" header="0.5" footer="0.5"/>
  <pageSetup horizontalDpi="600" verticalDpi="600" orientation="landscape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3"/>
  <sheetViews>
    <sheetView showGridLines="0" zoomScale="70" zoomScaleNormal="70" workbookViewId="0" topLeftCell="A1">
      <selection activeCell="K12" sqref="K12:M12"/>
    </sheetView>
  </sheetViews>
  <sheetFormatPr defaultColWidth="9.140625" defaultRowHeight="12.75"/>
  <cols>
    <col min="1" max="1" width="10.28125" style="36" customWidth="1"/>
    <col min="2" max="2" width="7.140625" style="36" customWidth="1"/>
    <col min="3" max="3" width="8.7109375" style="36" customWidth="1"/>
    <col min="4" max="4" width="7.8515625" style="36" customWidth="1"/>
    <col min="5" max="5" width="8.7109375" style="36" customWidth="1"/>
    <col min="6" max="6" width="6.8515625" style="36" customWidth="1"/>
    <col min="7" max="7" width="8.8515625" style="36" customWidth="1"/>
    <col min="8" max="8" width="8.140625" style="36" customWidth="1"/>
    <col min="9" max="9" width="8.7109375" style="36" customWidth="1"/>
    <col min="10" max="10" width="7.8515625" style="41" customWidth="1"/>
    <col min="11" max="11" width="8.7109375" style="36" customWidth="1"/>
    <col min="12" max="12" width="7.421875" style="36" customWidth="1"/>
    <col min="13" max="13" width="8.7109375" style="36" customWidth="1"/>
    <col min="14" max="14" width="7.421875" style="36" customWidth="1"/>
    <col min="15" max="15" width="8.7109375" style="36" customWidth="1"/>
    <col min="16" max="16" width="9.140625" style="36" customWidth="1"/>
    <col min="17" max="17" width="8.8515625" style="36" customWidth="1"/>
    <col min="18" max="16384" width="9.140625" style="36" customWidth="1"/>
  </cols>
  <sheetData>
    <row r="1" spans="1:18" ht="24" customHeight="1">
      <c r="A1" s="197" t="s">
        <v>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</row>
    <row r="2" spans="1:9" ht="15" customHeight="1" thickBot="1">
      <c r="A2" s="37"/>
      <c r="B2" s="38"/>
      <c r="C2" s="38"/>
      <c r="D2" s="38"/>
      <c r="E2" s="39"/>
      <c r="F2" s="38"/>
      <c r="G2" s="38"/>
      <c r="H2" s="38"/>
      <c r="I2" s="40"/>
    </row>
    <row r="3" spans="4:16" ht="24" customHeight="1" thickBot="1">
      <c r="D3" s="200" t="s">
        <v>2</v>
      </c>
      <c r="E3" s="200"/>
      <c r="F3" s="200"/>
      <c r="G3" s="200"/>
      <c r="H3" s="200"/>
      <c r="I3" s="200"/>
      <c r="J3" s="201"/>
      <c r="K3" s="214">
        <f>'FWS Monthly Summary'!F5</f>
        <v>0</v>
      </c>
      <c r="L3" s="215"/>
      <c r="M3" s="215"/>
      <c r="N3" s="215"/>
      <c r="O3" s="215"/>
      <c r="P3" s="216"/>
    </row>
    <row r="4" spans="1:9" ht="15.75" customHeight="1">
      <c r="A4" s="37"/>
      <c r="B4" s="38"/>
      <c r="C4" s="38"/>
      <c r="D4" s="38"/>
      <c r="E4" s="42"/>
      <c r="F4" s="38"/>
      <c r="G4" s="38"/>
      <c r="H4" s="38"/>
      <c r="I4" s="40"/>
    </row>
    <row r="5" spans="3:17" ht="21.75" customHeight="1">
      <c r="C5" s="41"/>
      <c r="D5" s="184" t="s">
        <v>3</v>
      </c>
      <c r="E5" s="184"/>
      <c r="F5" s="184"/>
      <c r="G5" s="184"/>
      <c r="H5" s="184"/>
      <c r="I5" s="43"/>
      <c r="K5" s="204" t="s">
        <v>4</v>
      </c>
      <c r="L5" s="204"/>
      <c r="M5" s="204"/>
      <c r="N5" s="204"/>
      <c r="O5" s="204"/>
      <c r="P5" s="204"/>
      <c r="Q5" s="41"/>
    </row>
    <row r="6" spans="1:17" ht="12.75" customHeight="1" thickBot="1">
      <c r="A6" s="44"/>
      <c r="B6" s="41"/>
      <c r="C6" s="41"/>
      <c r="D6" s="43"/>
      <c r="E6" s="45"/>
      <c r="F6" s="43"/>
      <c r="G6" s="43"/>
      <c r="H6" s="43"/>
      <c r="I6" s="43"/>
      <c r="K6" s="46"/>
      <c r="L6" s="46"/>
      <c r="M6" s="46"/>
      <c r="N6" s="46"/>
      <c r="O6" s="46"/>
      <c r="P6" s="46"/>
      <c r="Q6" s="41"/>
    </row>
    <row r="7" spans="1:17" ht="15" thickBot="1">
      <c r="A7" s="41"/>
      <c r="B7" s="47"/>
      <c r="C7" s="48"/>
      <c r="D7" s="202" t="s">
        <v>5</v>
      </c>
      <c r="E7" s="202"/>
      <c r="F7" s="203"/>
      <c r="G7" s="217"/>
      <c r="H7" s="218"/>
      <c r="I7" s="219"/>
      <c r="K7" s="188" t="s">
        <v>6</v>
      </c>
      <c r="L7" s="188"/>
      <c r="M7" s="189"/>
      <c r="N7" s="194">
        <f>'FWS Monthly Summary'!B10</f>
        <v>0</v>
      </c>
      <c r="O7" s="195"/>
      <c r="P7" s="196"/>
      <c r="Q7" s="41"/>
    </row>
    <row r="8" spans="3:17" ht="15" thickBot="1">
      <c r="C8" s="48"/>
      <c r="D8" s="202" t="s">
        <v>111</v>
      </c>
      <c r="E8" s="202"/>
      <c r="F8" s="203"/>
      <c r="G8" s="191"/>
      <c r="H8" s="192"/>
      <c r="I8" s="193"/>
      <c r="K8" s="188" t="s">
        <v>7</v>
      </c>
      <c r="L8" s="188"/>
      <c r="M8" s="189"/>
      <c r="N8" s="199">
        <f>'FWS Monthly Summary'!B13</f>
        <v>0</v>
      </c>
      <c r="O8" s="195"/>
      <c r="P8" s="196"/>
      <c r="Q8" s="41"/>
    </row>
    <row r="9" spans="3:17" ht="15" thickBot="1">
      <c r="C9" s="41"/>
      <c r="D9" s="43"/>
      <c r="E9" s="49" t="s">
        <v>82</v>
      </c>
      <c r="F9" s="43"/>
      <c r="G9" s="211"/>
      <c r="H9" s="212"/>
      <c r="I9" s="213"/>
      <c r="K9" s="188" t="s">
        <v>8</v>
      </c>
      <c r="L9" s="188"/>
      <c r="M9" s="189"/>
      <c r="N9" s="194">
        <f>'FWS Monthly Summary'!B14</f>
        <v>0</v>
      </c>
      <c r="O9" s="195"/>
      <c r="P9" s="196"/>
      <c r="Q9" s="41"/>
    </row>
    <row r="10" spans="1:17" ht="15" thickBot="1">
      <c r="A10" s="41"/>
      <c r="B10" s="41"/>
      <c r="C10" s="41"/>
      <c r="D10" s="41"/>
      <c r="F10" s="41"/>
      <c r="G10" s="47"/>
      <c r="H10" s="220"/>
      <c r="I10" s="220"/>
      <c r="K10" s="188" t="s">
        <v>9</v>
      </c>
      <c r="L10" s="188"/>
      <c r="M10" s="189"/>
      <c r="N10" s="194">
        <f>'FWS Monthly Summary'!B9</f>
        <v>0</v>
      </c>
      <c r="O10" s="195"/>
      <c r="P10" s="196"/>
      <c r="Q10" s="41"/>
    </row>
    <row r="11" spans="4:17" ht="15" thickBot="1">
      <c r="D11" s="206">
        <f>R26</f>
        <v>0</v>
      </c>
      <c r="E11" s="207"/>
      <c r="F11" s="83"/>
      <c r="G11" s="50"/>
      <c r="H11" s="208">
        <f>D11*F11</f>
        <v>0</v>
      </c>
      <c r="I11" s="209"/>
      <c r="K11" s="188" t="s">
        <v>10</v>
      </c>
      <c r="L11" s="188"/>
      <c r="M11" s="189"/>
      <c r="N11" s="194">
        <f>'FWS Monthly Summary'!B11</f>
        <v>0</v>
      </c>
      <c r="O11" s="195"/>
      <c r="P11" s="196"/>
      <c r="Q11" s="41"/>
    </row>
    <row r="12" spans="4:17" ht="15" thickBot="1">
      <c r="D12" s="205" t="s">
        <v>14</v>
      </c>
      <c r="E12" s="205"/>
      <c r="F12" s="51" t="s">
        <v>16</v>
      </c>
      <c r="G12" s="52"/>
      <c r="H12" s="210" t="s">
        <v>14</v>
      </c>
      <c r="I12" s="210"/>
      <c r="K12" s="188" t="s">
        <v>133</v>
      </c>
      <c r="L12" s="188"/>
      <c r="M12" s="189"/>
      <c r="N12" s="194">
        <f>'FWS Monthly Summary'!B12</f>
        <v>0</v>
      </c>
      <c r="O12" s="195"/>
      <c r="P12" s="196"/>
      <c r="Q12" s="41"/>
    </row>
    <row r="13" spans="4:17" ht="18">
      <c r="D13" s="205" t="s">
        <v>15</v>
      </c>
      <c r="E13" s="205"/>
      <c r="F13" s="51" t="s">
        <v>78</v>
      </c>
      <c r="G13" s="53" t="s">
        <v>18</v>
      </c>
      <c r="H13" s="210" t="s">
        <v>17</v>
      </c>
      <c r="I13" s="210"/>
      <c r="K13" s="188"/>
      <c r="L13" s="188"/>
      <c r="M13" s="190"/>
      <c r="N13" s="54"/>
      <c r="O13" s="55"/>
      <c r="P13" s="46"/>
      <c r="Q13" s="41"/>
    </row>
    <row r="14" spans="1:17" ht="12.75">
      <c r="A14" s="41"/>
      <c r="B14" s="47"/>
      <c r="C14" s="47"/>
      <c r="D14" s="56"/>
      <c r="P14" s="183" t="s">
        <v>95</v>
      </c>
      <c r="Q14" s="183"/>
    </row>
    <row r="15" spans="1:18" s="57" customFormat="1" ht="12.75">
      <c r="A15" s="58" t="s">
        <v>19</v>
      </c>
      <c r="B15" s="185" t="s">
        <v>21</v>
      </c>
      <c r="C15" s="185"/>
      <c r="D15" s="186" t="s">
        <v>22</v>
      </c>
      <c r="E15" s="187"/>
      <c r="F15" s="183" t="s">
        <v>43</v>
      </c>
      <c r="G15" s="183"/>
      <c r="H15" s="183" t="s">
        <v>23</v>
      </c>
      <c r="I15" s="183"/>
      <c r="J15" s="185" t="s">
        <v>44</v>
      </c>
      <c r="K15" s="185"/>
      <c r="L15" s="183" t="s">
        <v>24</v>
      </c>
      <c r="M15" s="183"/>
      <c r="N15" s="183" t="s">
        <v>25</v>
      </c>
      <c r="O15" s="183"/>
      <c r="P15" s="183" t="s">
        <v>26</v>
      </c>
      <c r="Q15" s="183"/>
      <c r="R15" s="57" t="s">
        <v>55</v>
      </c>
    </row>
    <row r="16" spans="1:18" s="62" customFormat="1" ht="13.5" thickBot="1">
      <c r="A16" s="61" t="s">
        <v>20</v>
      </c>
      <c r="B16" s="58" t="s">
        <v>45</v>
      </c>
      <c r="C16" s="58" t="s">
        <v>46</v>
      </c>
      <c r="D16" s="59" t="s">
        <v>45</v>
      </c>
      <c r="E16" s="57" t="s">
        <v>46</v>
      </c>
      <c r="F16" s="57" t="s">
        <v>45</v>
      </c>
      <c r="G16" s="57" t="s">
        <v>46</v>
      </c>
      <c r="H16" s="57" t="s">
        <v>45</v>
      </c>
      <c r="I16" s="57" t="s">
        <v>46</v>
      </c>
      <c r="J16" s="57" t="s">
        <v>45</v>
      </c>
      <c r="K16" s="57" t="s">
        <v>46</v>
      </c>
      <c r="L16" s="57" t="s">
        <v>45</v>
      </c>
      <c r="M16" s="57" t="s">
        <v>46</v>
      </c>
      <c r="N16" s="57" t="s">
        <v>45</v>
      </c>
      <c r="O16" s="57" t="s">
        <v>46</v>
      </c>
      <c r="P16" s="57" t="s">
        <v>45</v>
      </c>
      <c r="Q16" s="58" t="s">
        <v>46</v>
      </c>
      <c r="R16" s="62" t="s">
        <v>56</v>
      </c>
    </row>
    <row r="17" spans="1:18" ht="26.25" customHeight="1" thickBot="1">
      <c r="A17" s="84"/>
      <c r="B17" s="108"/>
      <c r="C17" s="109"/>
      <c r="D17" s="85"/>
      <c r="E17" s="120"/>
      <c r="F17" s="85"/>
      <c r="G17" s="120"/>
      <c r="H17" s="85"/>
      <c r="I17" s="86"/>
      <c r="J17" s="85"/>
      <c r="K17" s="86"/>
      <c r="L17" s="85"/>
      <c r="M17" s="86"/>
      <c r="N17" s="108"/>
      <c r="O17" s="110"/>
      <c r="P17" s="63">
        <f aca="true" t="shared" si="0" ref="P17:Q22">SUM(B17+D17+F17+H17+J17+L17+N17)</f>
        <v>0</v>
      </c>
      <c r="Q17" s="63">
        <f t="shared" si="0"/>
        <v>0</v>
      </c>
      <c r="R17" s="64">
        <f aca="true" t="shared" si="1" ref="R17:R22">SUM(P17+Q17/60)</f>
        <v>0</v>
      </c>
    </row>
    <row r="18" spans="1:18" ht="26.25" customHeight="1" thickBot="1">
      <c r="A18" s="87"/>
      <c r="B18" s="111"/>
      <c r="C18" s="112"/>
      <c r="D18" s="88"/>
      <c r="E18" s="89"/>
      <c r="F18" s="88"/>
      <c r="G18" s="89"/>
      <c r="H18" s="88"/>
      <c r="I18" s="90"/>
      <c r="J18" s="88"/>
      <c r="K18" s="90"/>
      <c r="L18" s="88"/>
      <c r="M18" s="90"/>
      <c r="N18" s="111"/>
      <c r="O18" s="117"/>
      <c r="P18" s="63">
        <f t="shared" si="0"/>
        <v>0</v>
      </c>
      <c r="Q18" s="63">
        <f t="shared" si="0"/>
        <v>0</v>
      </c>
      <c r="R18" s="64">
        <f t="shared" si="1"/>
        <v>0</v>
      </c>
    </row>
    <row r="19" spans="1:18" ht="26.25" customHeight="1" thickBot="1">
      <c r="A19" s="87"/>
      <c r="B19" s="113"/>
      <c r="C19" s="114"/>
      <c r="D19" s="91"/>
      <c r="E19" s="92"/>
      <c r="F19" s="91"/>
      <c r="G19" s="92"/>
      <c r="H19" s="91"/>
      <c r="I19" s="93"/>
      <c r="J19" s="91"/>
      <c r="K19" s="93"/>
      <c r="L19" s="91"/>
      <c r="M19" s="93"/>
      <c r="N19" s="113"/>
      <c r="O19" s="118"/>
      <c r="P19" s="63">
        <f t="shared" si="0"/>
        <v>0</v>
      </c>
      <c r="Q19" s="63">
        <f t="shared" si="0"/>
        <v>0</v>
      </c>
      <c r="R19" s="64">
        <f t="shared" si="1"/>
        <v>0</v>
      </c>
    </row>
    <row r="20" spans="1:18" ht="26.25" customHeight="1" thickBot="1">
      <c r="A20" s="87"/>
      <c r="B20" s="111"/>
      <c r="C20" s="112"/>
      <c r="D20" s="88"/>
      <c r="E20" s="89"/>
      <c r="F20" s="88"/>
      <c r="G20" s="89"/>
      <c r="H20" s="88"/>
      <c r="I20" s="90"/>
      <c r="J20" s="88"/>
      <c r="K20" s="90"/>
      <c r="L20" s="88"/>
      <c r="M20" s="90"/>
      <c r="N20" s="111"/>
      <c r="O20" s="117"/>
      <c r="P20" s="63">
        <f t="shared" si="0"/>
        <v>0</v>
      </c>
      <c r="Q20" s="63">
        <f t="shared" si="0"/>
        <v>0</v>
      </c>
      <c r="R20" s="64">
        <f t="shared" si="1"/>
        <v>0</v>
      </c>
    </row>
    <row r="21" spans="1:18" ht="26.25" customHeight="1" thickBot="1">
      <c r="A21" s="87"/>
      <c r="B21" s="113"/>
      <c r="C21" s="114"/>
      <c r="D21" s="91"/>
      <c r="E21" s="92"/>
      <c r="F21" s="91"/>
      <c r="G21" s="92"/>
      <c r="H21" s="91"/>
      <c r="I21" s="93"/>
      <c r="J21" s="91"/>
      <c r="K21" s="93"/>
      <c r="L21" s="91"/>
      <c r="M21" s="93"/>
      <c r="N21" s="113"/>
      <c r="O21" s="118"/>
      <c r="P21" s="63">
        <f t="shared" si="0"/>
        <v>0</v>
      </c>
      <c r="Q21" s="63">
        <f t="shared" si="0"/>
        <v>0</v>
      </c>
      <c r="R21" s="64">
        <f t="shared" si="1"/>
        <v>0</v>
      </c>
    </row>
    <row r="22" spans="1:18" ht="26.25" customHeight="1" thickBot="1">
      <c r="A22" s="94"/>
      <c r="B22" s="115"/>
      <c r="C22" s="116"/>
      <c r="D22" s="121"/>
      <c r="E22" s="122"/>
      <c r="F22" s="121"/>
      <c r="G22" s="122"/>
      <c r="H22" s="121"/>
      <c r="I22" s="123"/>
      <c r="J22" s="121"/>
      <c r="K22" s="123"/>
      <c r="L22" s="121"/>
      <c r="M22" s="123"/>
      <c r="N22" s="115"/>
      <c r="O22" s="119"/>
      <c r="P22" s="65">
        <f t="shared" si="0"/>
        <v>0</v>
      </c>
      <c r="Q22" s="63">
        <f t="shared" si="0"/>
        <v>0</v>
      </c>
      <c r="R22" s="64">
        <f t="shared" si="1"/>
        <v>0</v>
      </c>
    </row>
    <row r="23" spans="4:18" ht="25.5" customHeight="1" thickBot="1">
      <c r="D23" s="66"/>
      <c r="E23" s="66"/>
      <c r="F23" s="67"/>
      <c r="G23" s="67"/>
      <c r="H23" s="67"/>
      <c r="I23" s="67"/>
      <c r="J23" s="67"/>
      <c r="K23" s="67"/>
      <c r="L23" s="67"/>
      <c r="M23" s="67"/>
      <c r="N23" s="67"/>
      <c r="O23" s="68" t="s">
        <v>47</v>
      </c>
      <c r="P23" s="69">
        <f>SUM(P17:P22)</f>
        <v>0</v>
      </c>
      <c r="Q23" s="65">
        <f>SUM(Q17:Q22)</f>
        <v>0</v>
      </c>
      <c r="R23" s="64">
        <f>SUM(R17:R22)</f>
        <v>0</v>
      </c>
    </row>
    <row r="24" spans="10:18" ht="12.75">
      <c r="J24" s="36"/>
      <c r="R24" s="70"/>
    </row>
    <row r="25" spans="1:18" ht="15" thickBot="1">
      <c r="A25" s="71" t="s">
        <v>11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M25" s="62" t="s">
        <v>97</v>
      </c>
      <c r="P25" s="72"/>
      <c r="R25" s="73"/>
    </row>
    <row r="26" spans="1:18" ht="15.75" thickBo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M26" s="62" t="s">
        <v>48</v>
      </c>
      <c r="Q26" s="74" t="s">
        <v>109</v>
      </c>
      <c r="R26" s="64">
        <f>ROUND(R23,1)</f>
        <v>0</v>
      </c>
    </row>
    <row r="27" spans="1:15" ht="12.75">
      <c r="A27" s="75" t="s">
        <v>106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M27" s="76" t="s">
        <v>53</v>
      </c>
      <c r="N27" s="76"/>
      <c r="O27" s="76" t="s">
        <v>50</v>
      </c>
    </row>
    <row r="28" spans="1:15" ht="12" customHeight="1">
      <c r="A28" s="43" t="s">
        <v>30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O28" s="36" t="s">
        <v>49</v>
      </c>
    </row>
    <row r="29" spans="1:15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O29" s="36" t="s">
        <v>51</v>
      </c>
    </row>
    <row r="30" spans="1:15" ht="13.5" thickBot="1">
      <c r="A30" s="77" t="s">
        <v>12</v>
      </c>
      <c r="B30" s="43"/>
      <c r="C30" s="78"/>
      <c r="D30" s="78"/>
      <c r="E30" s="79"/>
      <c r="F30" s="79"/>
      <c r="G30" s="79"/>
      <c r="H30" s="79"/>
      <c r="I30" s="79"/>
      <c r="J30" s="79"/>
      <c r="K30" s="79"/>
      <c r="O30" s="36" t="s">
        <v>52</v>
      </c>
    </row>
    <row r="31" spans="1:16" ht="9.75" customHeight="1">
      <c r="A31" s="77"/>
      <c r="B31" s="43"/>
      <c r="C31" s="78"/>
      <c r="D31" s="78"/>
      <c r="E31" s="78"/>
      <c r="F31" s="78"/>
      <c r="G31" s="78"/>
      <c r="H31" s="78"/>
      <c r="I31" s="78"/>
      <c r="J31" s="78"/>
      <c r="K31" s="78"/>
      <c r="P31" s="60"/>
    </row>
    <row r="32" spans="1:11" ht="11.25" customHeight="1">
      <c r="A32" s="43"/>
      <c r="B32" s="43"/>
      <c r="C32" s="78"/>
      <c r="D32" s="78"/>
      <c r="E32" s="43"/>
      <c r="F32" s="43"/>
      <c r="G32" s="43"/>
      <c r="H32" s="43"/>
      <c r="I32" s="43"/>
      <c r="J32" s="43"/>
      <c r="K32" s="43"/>
    </row>
    <row r="33" spans="1:11" ht="17.25" customHeight="1">
      <c r="A33" s="43" t="s">
        <v>31</v>
      </c>
      <c r="B33" s="43"/>
      <c r="C33" s="78"/>
      <c r="D33" s="78"/>
      <c r="E33" s="78"/>
      <c r="F33" s="43"/>
      <c r="G33" s="43"/>
      <c r="H33" s="43"/>
      <c r="I33" s="43"/>
      <c r="J33" s="43"/>
      <c r="K33" s="43"/>
    </row>
    <row r="34" spans="1:11" ht="11.25" customHeight="1">
      <c r="A34" s="43" t="s">
        <v>32</v>
      </c>
      <c r="B34" s="43"/>
      <c r="C34" s="78"/>
      <c r="D34" s="78"/>
      <c r="E34" s="78"/>
      <c r="F34" s="43"/>
      <c r="G34" s="43"/>
      <c r="H34" s="43"/>
      <c r="I34" s="43"/>
      <c r="J34" s="43"/>
      <c r="K34" s="43"/>
    </row>
    <row r="35" spans="1:11" ht="14.25" customHeight="1">
      <c r="A35" s="43"/>
      <c r="B35" s="43"/>
      <c r="C35" s="78"/>
      <c r="D35" s="78"/>
      <c r="E35" s="43"/>
      <c r="F35" s="43"/>
      <c r="G35" s="43"/>
      <c r="H35" s="43"/>
      <c r="I35" s="43"/>
      <c r="J35" s="43"/>
      <c r="K35" s="43"/>
    </row>
    <row r="36" spans="1:11" ht="13.5" thickBot="1">
      <c r="A36" s="77" t="s">
        <v>13</v>
      </c>
      <c r="B36" s="43"/>
      <c r="C36" s="78"/>
      <c r="D36" s="78"/>
      <c r="E36" s="79"/>
      <c r="F36" s="79"/>
      <c r="G36" s="79"/>
      <c r="H36" s="79"/>
      <c r="I36" s="79"/>
      <c r="J36" s="79"/>
      <c r="K36" s="79"/>
    </row>
    <row r="37" spans="1:11" ht="23.25" customHeight="1">
      <c r="A37" s="43"/>
      <c r="B37" s="43"/>
      <c r="C37" s="78"/>
      <c r="D37" s="78"/>
      <c r="E37" s="43"/>
      <c r="F37" s="43"/>
      <c r="G37" s="43"/>
      <c r="H37" s="43"/>
      <c r="I37" s="43"/>
      <c r="J37" s="43"/>
      <c r="K37" s="43"/>
    </row>
    <row r="38" spans="1:11" ht="12.75">
      <c r="A38" s="43" t="s">
        <v>96</v>
      </c>
      <c r="B38" s="43"/>
      <c r="C38" s="78"/>
      <c r="D38" s="78"/>
      <c r="E38" s="78"/>
      <c r="F38" s="43"/>
      <c r="G38" s="43"/>
      <c r="H38" s="43"/>
      <c r="I38" s="43"/>
      <c r="J38" s="43"/>
      <c r="K38" s="43"/>
    </row>
    <row r="39" spans="1:11" ht="12.75">
      <c r="A39" s="43" t="s">
        <v>34</v>
      </c>
      <c r="B39" s="43"/>
      <c r="C39" s="78"/>
      <c r="D39" s="78"/>
      <c r="E39" s="43"/>
      <c r="F39" s="43"/>
      <c r="G39" s="43"/>
      <c r="H39" s="43"/>
      <c r="I39" s="43"/>
      <c r="J39" s="43"/>
      <c r="K39" s="43"/>
    </row>
    <row r="40" spans="1:11" ht="12.75">
      <c r="A40" s="43"/>
      <c r="B40" s="43"/>
      <c r="C40" s="78"/>
      <c r="D40" s="78"/>
      <c r="E40" s="43"/>
      <c r="F40" s="43"/>
      <c r="G40" s="43"/>
      <c r="H40" s="43"/>
      <c r="I40" s="43"/>
      <c r="J40" s="43"/>
      <c r="K40" s="43"/>
    </row>
    <row r="41" spans="1:11" ht="13.5" thickBot="1">
      <c r="A41" s="77" t="s">
        <v>33</v>
      </c>
      <c r="B41" s="43"/>
      <c r="C41" s="78"/>
      <c r="D41" s="78"/>
      <c r="E41" s="79"/>
      <c r="F41" s="79"/>
      <c r="G41" s="79"/>
      <c r="H41" s="79"/>
      <c r="I41" s="79"/>
      <c r="J41" s="79"/>
      <c r="K41" s="79"/>
    </row>
    <row r="42" ht="7.5" customHeight="1"/>
    <row r="47" ht="7.5" customHeight="1"/>
    <row r="49" spans="1:9" ht="12.75">
      <c r="A49" s="41"/>
      <c r="B49" s="80"/>
      <c r="E49" s="56"/>
      <c r="F49" s="56"/>
      <c r="G49" s="56"/>
      <c r="H49" s="56"/>
      <c r="I49" s="41"/>
    </row>
    <row r="50" spans="5:8" ht="12.75">
      <c r="E50" s="81"/>
      <c r="F50" s="81"/>
      <c r="G50" s="81"/>
      <c r="H50" s="81"/>
    </row>
    <row r="52" spans="3:4" ht="12.75">
      <c r="C52" s="82"/>
      <c r="D52" s="56"/>
    </row>
    <row r="53" spans="3:4" ht="12.75">
      <c r="C53" s="81"/>
      <c r="D53" s="81"/>
    </row>
  </sheetData>
  <sheetProtection password="C75A" sheet="1" objects="1" scenarios="1"/>
  <mergeCells count="39">
    <mergeCell ref="N11:P11"/>
    <mergeCell ref="N12:P12"/>
    <mergeCell ref="J15:K15"/>
    <mergeCell ref="L15:M15"/>
    <mergeCell ref="N15:O15"/>
    <mergeCell ref="P15:Q15"/>
    <mergeCell ref="B15:C15"/>
    <mergeCell ref="D15:E15"/>
    <mergeCell ref="F15:G15"/>
    <mergeCell ref="H15:I15"/>
    <mergeCell ref="D13:E13"/>
    <mergeCell ref="H13:I13"/>
    <mergeCell ref="K13:M13"/>
    <mergeCell ref="P14:Q14"/>
    <mergeCell ref="D11:E11"/>
    <mergeCell ref="H11:I11"/>
    <mergeCell ref="K11:M11"/>
    <mergeCell ref="D12:E12"/>
    <mergeCell ref="H12:I12"/>
    <mergeCell ref="K12:M12"/>
    <mergeCell ref="G9:I9"/>
    <mergeCell ref="K9:M9"/>
    <mergeCell ref="N9:P9"/>
    <mergeCell ref="H10:I10"/>
    <mergeCell ref="K10:M10"/>
    <mergeCell ref="N10:P10"/>
    <mergeCell ref="D8:F8"/>
    <mergeCell ref="G8:I8"/>
    <mergeCell ref="K8:M8"/>
    <mergeCell ref="N8:P8"/>
    <mergeCell ref="D7:F7"/>
    <mergeCell ref="G7:I7"/>
    <mergeCell ref="K7:M7"/>
    <mergeCell ref="N7:P7"/>
    <mergeCell ref="A1:R1"/>
    <mergeCell ref="D3:J3"/>
    <mergeCell ref="K3:P3"/>
    <mergeCell ref="D5:H5"/>
    <mergeCell ref="K5:P5"/>
  </mergeCells>
  <printOptions horizontalCentered="1" verticalCentered="1"/>
  <pageMargins left="0.75" right="0.75" top="0.25" bottom="0.25" header="0.5" footer="0.5"/>
  <pageSetup horizontalDpi="600" verticalDpi="600" orientation="landscape" scale="8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3"/>
  <sheetViews>
    <sheetView showGridLines="0" zoomScale="70" zoomScaleNormal="70" workbookViewId="0" topLeftCell="A1">
      <selection activeCell="K12" sqref="K12:M12"/>
    </sheetView>
  </sheetViews>
  <sheetFormatPr defaultColWidth="9.140625" defaultRowHeight="12.75"/>
  <cols>
    <col min="1" max="1" width="10.28125" style="36" customWidth="1"/>
    <col min="2" max="2" width="7.140625" style="36" customWidth="1"/>
    <col min="3" max="3" width="8.7109375" style="36" customWidth="1"/>
    <col min="4" max="4" width="7.8515625" style="36" customWidth="1"/>
    <col min="5" max="5" width="8.7109375" style="36" customWidth="1"/>
    <col min="6" max="6" width="6.8515625" style="36" customWidth="1"/>
    <col min="7" max="7" width="8.8515625" style="36" customWidth="1"/>
    <col min="8" max="8" width="8.140625" style="36" customWidth="1"/>
    <col min="9" max="9" width="8.7109375" style="36" customWidth="1"/>
    <col min="10" max="10" width="7.8515625" style="41" customWidth="1"/>
    <col min="11" max="11" width="8.7109375" style="36" customWidth="1"/>
    <col min="12" max="12" width="7.421875" style="36" customWidth="1"/>
    <col min="13" max="13" width="8.7109375" style="36" customWidth="1"/>
    <col min="14" max="14" width="7.421875" style="36" customWidth="1"/>
    <col min="15" max="15" width="8.7109375" style="36" customWidth="1"/>
    <col min="16" max="16" width="9.140625" style="36" customWidth="1"/>
    <col min="17" max="17" width="8.8515625" style="36" customWidth="1"/>
    <col min="18" max="16384" width="9.140625" style="36" customWidth="1"/>
  </cols>
  <sheetData>
    <row r="1" spans="1:18" ht="24" customHeight="1">
      <c r="A1" s="197" t="s">
        <v>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</row>
    <row r="2" spans="1:9" ht="15" customHeight="1" thickBot="1">
      <c r="A2" s="37"/>
      <c r="B2" s="38"/>
      <c r="C2" s="38"/>
      <c r="D2" s="38"/>
      <c r="E2" s="39"/>
      <c r="F2" s="38"/>
      <c r="G2" s="38"/>
      <c r="H2" s="38"/>
      <c r="I2" s="40"/>
    </row>
    <row r="3" spans="4:16" ht="24" customHeight="1" thickBot="1">
      <c r="D3" s="200" t="s">
        <v>2</v>
      </c>
      <c r="E3" s="200"/>
      <c r="F3" s="200"/>
      <c r="G3" s="200"/>
      <c r="H3" s="200"/>
      <c r="I3" s="200"/>
      <c r="J3" s="201"/>
      <c r="K3" s="214">
        <f>'FWS Monthly Summary'!F5</f>
        <v>0</v>
      </c>
      <c r="L3" s="215"/>
      <c r="M3" s="215"/>
      <c r="N3" s="215"/>
      <c r="O3" s="215"/>
      <c r="P3" s="216"/>
    </row>
    <row r="4" spans="1:9" ht="15.75" customHeight="1">
      <c r="A4" s="37"/>
      <c r="B4" s="38"/>
      <c r="C4" s="38"/>
      <c r="D4" s="38"/>
      <c r="E4" s="42"/>
      <c r="F4" s="38"/>
      <c r="G4" s="38"/>
      <c r="H4" s="38"/>
      <c r="I4" s="40"/>
    </row>
    <row r="5" spans="3:17" ht="21.75" customHeight="1">
      <c r="C5" s="41"/>
      <c r="D5" s="184" t="s">
        <v>3</v>
      </c>
      <c r="E5" s="184"/>
      <c r="F5" s="184"/>
      <c r="G5" s="184"/>
      <c r="H5" s="184"/>
      <c r="I5" s="43"/>
      <c r="K5" s="204" t="s">
        <v>4</v>
      </c>
      <c r="L5" s="204"/>
      <c r="M5" s="204"/>
      <c r="N5" s="204"/>
      <c r="O5" s="204"/>
      <c r="P5" s="204"/>
      <c r="Q5" s="41"/>
    </row>
    <row r="6" spans="1:17" ht="12.75" customHeight="1" thickBot="1">
      <c r="A6" s="44"/>
      <c r="B6" s="41"/>
      <c r="C6" s="41"/>
      <c r="D6" s="43"/>
      <c r="E6" s="45"/>
      <c r="F6" s="43"/>
      <c r="G6" s="43"/>
      <c r="H6" s="43"/>
      <c r="I6" s="43"/>
      <c r="K6" s="46"/>
      <c r="L6" s="46"/>
      <c r="M6" s="46"/>
      <c r="N6" s="46"/>
      <c r="O6" s="46"/>
      <c r="P6" s="46"/>
      <c r="Q6" s="41"/>
    </row>
    <row r="7" spans="1:17" ht="15" thickBot="1">
      <c r="A7" s="41"/>
      <c r="B7" s="47"/>
      <c r="C7" s="48"/>
      <c r="D7" s="202" t="s">
        <v>5</v>
      </c>
      <c r="E7" s="202"/>
      <c r="F7" s="203"/>
      <c r="G7" s="217"/>
      <c r="H7" s="218"/>
      <c r="I7" s="219"/>
      <c r="K7" s="188" t="s">
        <v>6</v>
      </c>
      <c r="L7" s="188"/>
      <c r="M7" s="189"/>
      <c r="N7" s="194">
        <f>'FWS Monthly Summary'!B10</f>
        <v>0</v>
      </c>
      <c r="O7" s="195"/>
      <c r="P7" s="196"/>
      <c r="Q7" s="41"/>
    </row>
    <row r="8" spans="3:17" ht="15" thickBot="1">
      <c r="C8" s="48"/>
      <c r="D8" s="202" t="s">
        <v>111</v>
      </c>
      <c r="E8" s="202"/>
      <c r="F8" s="203"/>
      <c r="G8" s="191"/>
      <c r="H8" s="192"/>
      <c r="I8" s="193"/>
      <c r="K8" s="188" t="s">
        <v>7</v>
      </c>
      <c r="L8" s="188"/>
      <c r="M8" s="189"/>
      <c r="N8" s="199">
        <f>'FWS Monthly Summary'!B13</f>
        <v>0</v>
      </c>
      <c r="O8" s="195"/>
      <c r="P8" s="196"/>
      <c r="Q8" s="41"/>
    </row>
    <row r="9" spans="3:17" ht="15" thickBot="1">
      <c r="C9" s="41"/>
      <c r="D9" s="43"/>
      <c r="E9" s="49" t="s">
        <v>82</v>
      </c>
      <c r="F9" s="43"/>
      <c r="G9" s="211"/>
      <c r="H9" s="212"/>
      <c r="I9" s="213"/>
      <c r="K9" s="188" t="s">
        <v>8</v>
      </c>
      <c r="L9" s="188"/>
      <c r="M9" s="189"/>
      <c r="N9" s="194">
        <f>'FWS Monthly Summary'!B14</f>
        <v>0</v>
      </c>
      <c r="O9" s="195"/>
      <c r="P9" s="196"/>
      <c r="Q9" s="41"/>
    </row>
    <row r="10" spans="1:17" ht="15" thickBot="1">
      <c r="A10" s="41"/>
      <c r="B10" s="41"/>
      <c r="C10" s="41"/>
      <c r="D10" s="41"/>
      <c r="F10" s="41"/>
      <c r="G10" s="47"/>
      <c r="H10" s="220"/>
      <c r="I10" s="220"/>
      <c r="K10" s="188" t="s">
        <v>9</v>
      </c>
      <c r="L10" s="188"/>
      <c r="M10" s="189"/>
      <c r="N10" s="194">
        <f>'FWS Monthly Summary'!B9</f>
        <v>0</v>
      </c>
      <c r="O10" s="195"/>
      <c r="P10" s="196"/>
      <c r="Q10" s="41"/>
    </row>
    <row r="11" spans="4:17" ht="15" thickBot="1">
      <c r="D11" s="206">
        <f>R26</f>
        <v>0</v>
      </c>
      <c r="E11" s="207"/>
      <c r="F11" s="83"/>
      <c r="G11" s="50"/>
      <c r="H11" s="208">
        <f>D11*F11</f>
        <v>0</v>
      </c>
      <c r="I11" s="209"/>
      <c r="K11" s="188" t="s">
        <v>10</v>
      </c>
      <c r="L11" s="188"/>
      <c r="M11" s="189"/>
      <c r="N11" s="194">
        <f>'FWS Monthly Summary'!B11</f>
        <v>0</v>
      </c>
      <c r="O11" s="195"/>
      <c r="P11" s="196"/>
      <c r="Q11" s="41"/>
    </row>
    <row r="12" spans="4:17" ht="15" thickBot="1">
      <c r="D12" s="205" t="s">
        <v>14</v>
      </c>
      <c r="E12" s="205"/>
      <c r="F12" s="51" t="s">
        <v>16</v>
      </c>
      <c r="G12" s="52"/>
      <c r="H12" s="210" t="s">
        <v>14</v>
      </c>
      <c r="I12" s="210"/>
      <c r="K12" s="188" t="s">
        <v>133</v>
      </c>
      <c r="L12" s="188"/>
      <c r="M12" s="189"/>
      <c r="N12" s="194">
        <f>'FWS Monthly Summary'!B12</f>
        <v>0</v>
      </c>
      <c r="O12" s="195"/>
      <c r="P12" s="196"/>
      <c r="Q12" s="41"/>
    </row>
    <row r="13" spans="4:17" ht="18">
      <c r="D13" s="205" t="s">
        <v>15</v>
      </c>
      <c r="E13" s="205"/>
      <c r="F13" s="51" t="s">
        <v>78</v>
      </c>
      <c r="G13" s="53" t="s">
        <v>18</v>
      </c>
      <c r="H13" s="210" t="s">
        <v>17</v>
      </c>
      <c r="I13" s="210"/>
      <c r="K13" s="188"/>
      <c r="L13" s="188"/>
      <c r="M13" s="190"/>
      <c r="N13" s="54"/>
      <c r="O13" s="55"/>
      <c r="P13" s="46"/>
      <c r="Q13" s="41"/>
    </row>
    <row r="14" spans="1:17" ht="12.75">
      <c r="A14" s="41"/>
      <c r="B14" s="47"/>
      <c r="C14" s="47"/>
      <c r="D14" s="56"/>
      <c r="P14" s="183" t="s">
        <v>95</v>
      </c>
      <c r="Q14" s="183"/>
    </row>
    <row r="15" spans="1:18" s="57" customFormat="1" ht="12.75">
      <c r="A15" s="58" t="s">
        <v>19</v>
      </c>
      <c r="B15" s="185" t="s">
        <v>21</v>
      </c>
      <c r="C15" s="185"/>
      <c r="D15" s="186" t="s">
        <v>22</v>
      </c>
      <c r="E15" s="187"/>
      <c r="F15" s="183" t="s">
        <v>43</v>
      </c>
      <c r="G15" s="183"/>
      <c r="H15" s="183" t="s">
        <v>23</v>
      </c>
      <c r="I15" s="183"/>
      <c r="J15" s="185" t="s">
        <v>44</v>
      </c>
      <c r="K15" s="185"/>
      <c r="L15" s="183" t="s">
        <v>24</v>
      </c>
      <c r="M15" s="183"/>
      <c r="N15" s="183" t="s">
        <v>25</v>
      </c>
      <c r="O15" s="183"/>
      <c r="P15" s="183" t="s">
        <v>26</v>
      </c>
      <c r="Q15" s="183"/>
      <c r="R15" s="57" t="s">
        <v>55</v>
      </c>
    </row>
    <row r="16" spans="1:18" s="62" customFormat="1" ht="13.5" thickBot="1">
      <c r="A16" s="61" t="s">
        <v>20</v>
      </c>
      <c r="B16" s="58" t="s">
        <v>45</v>
      </c>
      <c r="C16" s="58" t="s">
        <v>46</v>
      </c>
      <c r="D16" s="59" t="s">
        <v>45</v>
      </c>
      <c r="E16" s="57" t="s">
        <v>46</v>
      </c>
      <c r="F16" s="57" t="s">
        <v>45</v>
      </c>
      <c r="G16" s="57" t="s">
        <v>46</v>
      </c>
      <c r="H16" s="57" t="s">
        <v>45</v>
      </c>
      <c r="I16" s="57" t="s">
        <v>46</v>
      </c>
      <c r="J16" s="57" t="s">
        <v>45</v>
      </c>
      <c r="K16" s="57" t="s">
        <v>46</v>
      </c>
      <c r="L16" s="57" t="s">
        <v>45</v>
      </c>
      <c r="M16" s="57" t="s">
        <v>46</v>
      </c>
      <c r="N16" s="57" t="s">
        <v>45</v>
      </c>
      <c r="O16" s="57" t="s">
        <v>46</v>
      </c>
      <c r="P16" s="57" t="s">
        <v>45</v>
      </c>
      <c r="Q16" s="58" t="s">
        <v>46</v>
      </c>
      <c r="R16" s="62" t="s">
        <v>56</v>
      </c>
    </row>
    <row r="17" spans="1:18" ht="26.25" customHeight="1" thickBot="1">
      <c r="A17" s="84"/>
      <c r="B17" s="108"/>
      <c r="C17" s="109"/>
      <c r="D17" s="85"/>
      <c r="E17" s="120"/>
      <c r="F17" s="85"/>
      <c r="G17" s="120"/>
      <c r="H17" s="85"/>
      <c r="I17" s="86"/>
      <c r="J17" s="85"/>
      <c r="K17" s="86"/>
      <c r="L17" s="85"/>
      <c r="M17" s="86"/>
      <c r="N17" s="108"/>
      <c r="O17" s="110"/>
      <c r="P17" s="63">
        <f aca="true" t="shared" si="0" ref="P17:Q22">SUM(B17+D17+F17+H17+J17+L17+N17)</f>
        <v>0</v>
      </c>
      <c r="Q17" s="63">
        <f t="shared" si="0"/>
        <v>0</v>
      </c>
      <c r="R17" s="64">
        <f aca="true" t="shared" si="1" ref="R17:R22">SUM(P17+Q17/60)</f>
        <v>0</v>
      </c>
    </row>
    <row r="18" spans="1:18" ht="26.25" customHeight="1" thickBot="1">
      <c r="A18" s="87"/>
      <c r="B18" s="111"/>
      <c r="C18" s="112"/>
      <c r="D18" s="88"/>
      <c r="E18" s="89"/>
      <c r="F18" s="88"/>
      <c r="G18" s="89"/>
      <c r="H18" s="88"/>
      <c r="I18" s="90"/>
      <c r="J18" s="88"/>
      <c r="K18" s="90"/>
      <c r="L18" s="88"/>
      <c r="M18" s="90"/>
      <c r="N18" s="111"/>
      <c r="O18" s="117"/>
      <c r="P18" s="63">
        <f t="shared" si="0"/>
        <v>0</v>
      </c>
      <c r="Q18" s="63">
        <f t="shared" si="0"/>
        <v>0</v>
      </c>
      <c r="R18" s="64">
        <f t="shared" si="1"/>
        <v>0</v>
      </c>
    </row>
    <row r="19" spans="1:18" ht="26.25" customHeight="1" thickBot="1">
      <c r="A19" s="87"/>
      <c r="B19" s="113"/>
      <c r="C19" s="114"/>
      <c r="D19" s="91"/>
      <c r="E19" s="92"/>
      <c r="F19" s="91"/>
      <c r="G19" s="92"/>
      <c r="H19" s="91"/>
      <c r="I19" s="93"/>
      <c r="J19" s="91"/>
      <c r="K19" s="93"/>
      <c r="L19" s="91"/>
      <c r="M19" s="93"/>
      <c r="N19" s="113"/>
      <c r="O19" s="118"/>
      <c r="P19" s="63">
        <f t="shared" si="0"/>
        <v>0</v>
      </c>
      <c r="Q19" s="63">
        <f t="shared" si="0"/>
        <v>0</v>
      </c>
      <c r="R19" s="64">
        <f t="shared" si="1"/>
        <v>0</v>
      </c>
    </row>
    <row r="20" spans="1:18" ht="26.25" customHeight="1" thickBot="1">
      <c r="A20" s="87"/>
      <c r="B20" s="111"/>
      <c r="C20" s="112"/>
      <c r="D20" s="88"/>
      <c r="E20" s="89"/>
      <c r="F20" s="88"/>
      <c r="G20" s="89"/>
      <c r="H20" s="88"/>
      <c r="I20" s="90"/>
      <c r="J20" s="88"/>
      <c r="K20" s="90"/>
      <c r="L20" s="88"/>
      <c r="M20" s="90"/>
      <c r="N20" s="111"/>
      <c r="O20" s="117"/>
      <c r="P20" s="63">
        <f t="shared" si="0"/>
        <v>0</v>
      </c>
      <c r="Q20" s="63">
        <f t="shared" si="0"/>
        <v>0</v>
      </c>
      <c r="R20" s="64">
        <f t="shared" si="1"/>
        <v>0</v>
      </c>
    </row>
    <row r="21" spans="1:18" ht="26.25" customHeight="1" thickBot="1">
      <c r="A21" s="87"/>
      <c r="B21" s="113"/>
      <c r="C21" s="114"/>
      <c r="D21" s="91"/>
      <c r="E21" s="92"/>
      <c r="F21" s="91"/>
      <c r="G21" s="92"/>
      <c r="H21" s="91"/>
      <c r="I21" s="93"/>
      <c r="J21" s="91"/>
      <c r="K21" s="93"/>
      <c r="L21" s="91"/>
      <c r="M21" s="93"/>
      <c r="N21" s="113"/>
      <c r="O21" s="118"/>
      <c r="P21" s="63">
        <f t="shared" si="0"/>
        <v>0</v>
      </c>
      <c r="Q21" s="63">
        <f t="shared" si="0"/>
        <v>0</v>
      </c>
      <c r="R21" s="64">
        <f t="shared" si="1"/>
        <v>0</v>
      </c>
    </row>
    <row r="22" spans="1:18" ht="26.25" customHeight="1" thickBot="1">
      <c r="A22" s="94"/>
      <c r="B22" s="115"/>
      <c r="C22" s="116"/>
      <c r="D22" s="121"/>
      <c r="E22" s="122"/>
      <c r="F22" s="121"/>
      <c r="G22" s="122"/>
      <c r="H22" s="121"/>
      <c r="I22" s="123"/>
      <c r="J22" s="121"/>
      <c r="K22" s="123"/>
      <c r="L22" s="121"/>
      <c r="M22" s="123"/>
      <c r="N22" s="115"/>
      <c r="O22" s="119"/>
      <c r="P22" s="65">
        <f t="shared" si="0"/>
        <v>0</v>
      </c>
      <c r="Q22" s="63">
        <f t="shared" si="0"/>
        <v>0</v>
      </c>
      <c r="R22" s="64">
        <f t="shared" si="1"/>
        <v>0</v>
      </c>
    </row>
    <row r="23" spans="4:18" ht="25.5" customHeight="1" thickBot="1">
      <c r="D23" s="66"/>
      <c r="E23" s="66"/>
      <c r="F23" s="67"/>
      <c r="G23" s="67"/>
      <c r="H23" s="67"/>
      <c r="I23" s="67"/>
      <c r="J23" s="67"/>
      <c r="K23" s="67"/>
      <c r="L23" s="67"/>
      <c r="M23" s="67"/>
      <c r="N23" s="67"/>
      <c r="O23" s="68" t="s">
        <v>47</v>
      </c>
      <c r="P23" s="69">
        <f>SUM(P17:P22)</f>
        <v>0</v>
      </c>
      <c r="Q23" s="65">
        <f>SUM(Q17:Q22)</f>
        <v>0</v>
      </c>
      <c r="R23" s="64">
        <f>SUM(R17:R22)</f>
        <v>0</v>
      </c>
    </row>
    <row r="24" spans="10:18" ht="12.75">
      <c r="J24" s="36"/>
      <c r="R24" s="70"/>
    </row>
    <row r="25" spans="1:18" ht="15" thickBot="1">
      <c r="A25" s="71" t="s">
        <v>11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M25" s="62" t="s">
        <v>97</v>
      </c>
      <c r="P25" s="72"/>
      <c r="R25" s="73"/>
    </row>
    <row r="26" spans="1:18" ht="15.75" thickBo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M26" s="62" t="s">
        <v>48</v>
      </c>
      <c r="Q26" s="74" t="s">
        <v>109</v>
      </c>
      <c r="R26" s="64">
        <f>ROUND(R23,1)</f>
        <v>0</v>
      </c>
    </row>
    <row r="27" spans="1:15" ht="12.75">
      <c r="A27" s="75" t="s">
        <v>106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M27" s="76" t="s">
        <v>53</v>
      </c>
      <c r="N27" s="76"/>
      <c r="O27" s="76" t="s">
        <v>50</v>
      </c>
    </row>
    <row r="28" spans="1:15" ht="12" customHeight="1">
      <c r="A28" s="43" t="s">
        <v>30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O28" s="36" t="s">
        <v>49</v>
      </c>
    </row>
    <row r="29" spans="1:15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O29" s="36" t="s">
        <v>51</v>
      </c>
    </row>
    <row r="30" spans="1:15" ht="13.5" thickBot="1">
      <c r="A30" s="77" t="s">
        <v>12</v>
      </c>
      <c r="B30" s="43"/>
      <c r="C30" s="78"/>
      <c r="D30" s="78"/>
      <c r="E30" s="79"/>
      <c r="F30" s="79"/>
      <c r="G30" s="79"/>
      <c r="H30" s="79"/>
      <c r="I30" s="79"/>
      <c r="J30" s="79"/>
      <c r="K30" s="79"/>
      <c r="O30" s="36" t="s">
        <v>52</v>
      </c>
    </row>
    <row r="31" spans="1:16" ht="9.75" customHeight="1">
      <c r="A31" s="77"/>
      <c r="B31" s="43"/>
      <c r="C31" s="78"/>
      <c r="D31" s="78"/>
      <c r="E31" s="78"/>
      <c r="F31" s="78"/>
      <c r="G31" s="78"/>
      <c r="H31" s="78"/>
      <c r="I31" s="78"/>
      <c r="J31" s="78"/>
      <c r="K31" s="78"/>
      <c r="P31" s="60"/>
    </row>
    <row r="32" spans="1:11" ht="11.25" customHeight="1">
      <c r="A32" s="43"/>
      <c r="B32" s="43"/>
      <c r="C32" s="78"/>
      <c r="D32" s="78"/>
      <c r="E32" s="43"/>
      <c r="F32" s="43"/>
      <c r="G32" s="43"/>
      <c r="H32" s="43"/>
      <c r="I32" s="43"/>
      <c r="J32" s="43"/>
      <c r="K32" s="43"/>
    </row>
    <row r="33" spans="1:11" ht="17.25" customHeight="1">
      <c r="A33" s="43" t="s">
        <v>31</v>
      </c>
      <c r="B33" s="43"/>
      <c r="C33" s="78"/>
      <c r="D33" s="78"/>
      <c r="E33" s="78"/>
      <c r="F33" s="43"/>
      <c r="G33" s="43"/>
      <c r="H33" s="43"/>
      <c r="I33" s="43"/>
      <c r="J33" s="43"/>
      <c r="K33" s="43"/>
    </row>
    <row r="34" spans="1:11" ht="11.25" customHeight="1">
      <c r="A34" s="43" t="s">
        <v>32</v>
      </c>
      <c r="B34" s="43"/>
      <c r="C34" s="78"/>
      <c r="D34" s="78"/>
      <c r="E34" s="78"/>
      <c r="F34" s="43"/>
      <c r="G34" s="43"/>
      <c r="H34" s="43"/>
      <c r="I34" s="43"/>
      <c r="J34" s="43"/>
      <c r="K34" s="43"/>
    </row>
    <row r="35" spans="1:11" ht="14.25" customHeight="1">
      <c r="A35" s="43"/>
      <c r="B35" s="43"/>
      <c r="C35" s="78"/>
      <c r="D35" s="78"/>
      <c r="E35" s="43"/>
      <c r="F35" s="43"/>
      <c r="G35" s="43"/>
      <c r="H35" s="43"/>
      <c r="I35" s="43"/>
      <c r="J35" s="43"/>
      <c r="K35" s="43"/>
    </row>
    <row r="36" spans="1:11" ht="13.5" thickBot="1">
      <c r="A36" s="77" t="s">
        <v>13</v>
      </c>
      <c r="B36" s="43"/>
      <c r="C36" s="78"/>
      <c r="D36" s="78"/>
      <c r="E36" s="79"/>
      <c r="F36" s="79"/>
      <c r="G36" s="79"/>
      <c r="H36" s="79"/>
      <c r="I36" s="79"/>
      <c r="J36" s="79"/>
      <c r="K36" s="79"/>
    </row>
    <row r="37" spans="1:11" ht="23.25" customHeight="1">
      <c r="A37" s="43"/>
      <c r="B37" s="43"/>
      <c r="C37" s="78"/>
      <c r="D37" s="78"/>
      <c r="E37" s="43"/>
      <c r="F37" s="43"/>
      <c r="G37" s="43"/>
      <c r="H37" s="43"/>
      <c r="I37" s="43"/>
      <c r="J37" s="43"/>
      <c r="K37" s="43"/>
    </row>
    <row r="38" spans="1:11" ht="12.75">
      <c r="A38" s="43" t="s">
        <v>96</v>
      </c>
      <c r="B38" s="43"/>
      <c r="C38" s="78"/>
      <c r="D38" s="78"/>
      <c r="E38" s="78"/>
      <c r="F38" s="43"/>
      <c r="G38" s="43"/>
      <c r="H38" s="43"/>
      <c r="I38" s="43"/>
      <c r="J38" s="43"/>
      <c r="K38" s="43"/>
    </row>
    <row r="39" spans="1:11" ht="12.75">
      <c r="A39" s="43" t="s">
        <v>34</v>
      </c>
      <c r="B39" s="43"/>
      <c r="C39" s="78"/>
      <c r="D39" s="78"/>
      <c r="E39" s="43"/>
      <c r="F39" s="43"/>
      <c r="G39" s="43"/>
      <c r="H39" s="43"/>
      <c r="I39" s="43"/>
      <c r="J39" s="43"/>
      <c r="K39" s="43"/>
    </row>
    <row r="40" spans="1:11" ht="12.75">
      <c r="A40" s="43"/>
      <c r="B40" s="43"/>
      <c r="C40" s="78"/>
      <c r="D40" s="78"/>
      <c r="E40" s="43"/>
      <c r="F40" s="43"/>
      <c r="G40" s="43"/>
      <c r="H40" s="43"/>
      <c r="I40" s="43"/>
      <c r="J40" s="43"/>
      <c r="K40" s="43"/>
    </row>
    <row r="41" spans="1:11" ht="13.5" thickBot="1">
      <c r="A41" s="77" t="s">
        <v>33</v>
      </c>
      <c r="B41" s="43"/>
      <c r="C41" s="78"/>
      <c r="D41" s="78"/>
      <c r="E41" s="79"/>
      <c r="F41" s="79"/>
      <c r="G41" s="79"/>
      <c r="H41" s="79"/>
      <c r="I41" s="79"/>
      <c r="J41" s="79"/>
      <c r="K41" s="79"/>
    </row>
    <row r="42" ht="7.5" customHeight="1"/>
    <row r="47" ht="7.5" customHeight="1"/>
    <row r="49" spans="1:9" ht="12.75">
      <c r="A49" s="41"/>
      <c r="B49" s="80"/>
      <c r="E49" s="56"/>
      <c r="F49" s="56"/>
      <c r="G49" s="56"/>
      <c r="H49" s="56"/>
      <c r="I49" s="41"/>
    </row>
    <row r="50" spans="5:8" ht="12.75">
      <c r="E50" s="81"/>
      <c r="F50" s="81"/>
      <c r="G50" s="81"/>
      <c r="H50" s="81"/>
    </row>
    <row r="52" spans="3:4" ht="12.75">
      <c r="C52" s="82"/>
      <c r="D52" s="56"/>
    </row>
    <row r="53" spans="3:4" ht="12.75">
      <c r="C53" s="81"/>
      <c r="D53" s="81"/>
    </row>
  </sheetData>
  <sheetProtection password="C75A" sheet="1" objects="1" scenarios="1"/>
  <mergeCells count="39">
    <mergeCell ref="N11:P11"/>
    <mergeCell ref="N12:P12"/>
    <mergeCell ref="A1:R1"/>
    <mergeCell ref="D3:J3"/>
    <mergeCell ref="K3:P3"/>
    <mergeCell ref="D5:H5"/>
    <mergeCell ref="K5:P5"/>
    <mergeCell ref="D7:F7"/>
    <mergeCell ref="G7:I7"/>
    <mergeCell ref="K7:M7"/>
    <mergeCell ref="N7:P7"/>
    <mergeCell ref="D8:F8"/>
    <mergeCell ref="G8:I8"/>
    <mergeCell ref="K8:M8"/>
    <mergeCell ref="N8:P8"/>
    <mergeCell ref="G9:I9"/>
    <mergeCell ref="K9:M9"/>
    <mergeCell ref="N9:P9"/>
    <mergeCell ref="H10:I10"/>
    <mergeCell ref="K10:M10"/>
    <mergeCell ref="N10:P10"/>
    <mergeCell ref="D11:E11"/>
    <mergeCell ref="H11:I11"/>
    <mergeCell ref="K11:M11"/>
    <mergeCell ref="D12:E12"/>
    <mergeCell ref="H12:I12"/>
    <mergeCell ref="K12:M12"/>
    <mergeCell ref="D13:E13"/>
    <mergeCell ref="H13:I13"/>
    <mergeCell ref="K13:M13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</mergeCells>
  <printOptions horizontalCentered="1" verticalCentered="1"/>
  <pageMargins left="0.75" right="0.75" top="0.25" bottom="0.25" header="0.5" footer="0.5"/>
  <pageSetup horizontalDpi="600" verticalDpi="600" orientation="landscape" scale="8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3"/>
  <sheetViews>
    <sheetView showGridLines="0" zoomScale="70" zoomScaleNormal="70" workbookViewId="0" topLeftCell="A1">
      <selection activeCell="K12" sqref="K12:M12"/>
    </sheetView>
  </sheetViews>
  <sheetFormatPr defaultColWidth="9.140625" defaultRowHeight="12.75"/>
  <cols>
    <col min="1" max="1" width="10.28125" style="36" customWidth="1"/>
    <col min="2" max="2" width="7.140625" style="36" customWidth="1"/>
    <col min="3" max="3" width="8.7109375" style="36" customWidth="1"/>
    <col min="4" max="4" width="7.8515625" style="36" customWidth="1"/>
    <col min="5" max="5" width="8.7109375" style="36" customWidth="1"/>
    <col min="6" max="6" width="6.8515625" style="36" customWidth="1"/>
    <col min="7" max="7" width="8.8515625" style="36" customWidth="1"/>
    <col min="8" max="8" width="8.140625" style="36" customWidth="1"/>
    <col min="9" max="9" width="8.7109375" style="36" customWidth="1"/>
    <col min="10" max="10" width="7.8515625" style="41" customWidth="1"/>
    <col min="11" max="11" width="8.7109375" style="36" customWidth="1"/>
    <col min="12" max="12" width="7.421875" style="36" customWidth="1"/>
    <col min="13" max="13" width="8.7109375" style="36" customWidth="1"/>
    <col min="14" max="14" width="7.421875" style="36" customWidth="1"/>
    <col min="15" max="15" width="8.7109375" style="36" customWidth="1"/>
    <col min="16" max="16" width="9.140625" style="36" customWidth="1"/>
    <col min="17" max="17" width="8.8515625" style="36" customWidth="1"/>
    <col min="18" max="16384" width="9.140625" style="36" customWidth="1"/>
  </cols>
  <sheetData>
    <row r="1" spans="1:18" ht="24" customHeight="1">
      <c r="A1" s="197" t="s">
        <v>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</row>
    <row r="2" spans="1:9" ht="15" customHeight="1" thickBot="1">
      <c r="A2" s="37"/>
      <c r="B2" s="38"/>
      <c r="C2" s="38"/>
      <c r="D2" s="38"/>
      <c r="E2" s="39"/>
      <c r="F2" s="38"/>
      <c r="G2" s="38"/>
      <c r="H2" s="38"/>
      <c r="I2" s="40"/>
    </row>
    <row r="3" spans="4:16" ht="24" customHeight="1" thickBot="1">
      <c r="D3" s="200" t="s">
        <v>2</v>
      </c>
      <c r="E3" s="200"/>
      <c r="F3" s="200"/>
      <c r="G3" s="200"/>
      <c r="H3" s="200"/>
      <c r="I3" s="200"/>
      <c r="J3" s="201"/>
      <c r="K3" s="214">
        <f>'FWS Monthly Summary'!F5</f>
        <v>0</v>
      </c>
      <c r="L3" s="215"/>
      <c r="M3" s="215"/>
      <c r="N3" s="215"/>
      <c r="O3" s="215"/>
      <c r="P3" s="216"/>
    </row>
    <row r="4" spans="1:9" ht="15.75" customHeight="1">
      <c r="A4" s="37"/>
      <c r="B4" s="38"/>
      <c r="C4" s="38"/>
      <c r="D4" s="38"/>
      <c r="E4" s="42"/>
      <c r="F4" s="38"/>
      <c r="G4" s="38"/>
      <c r="H4" s="38"/>
      <c r="I4" s="40"/>
    </row>
    <row r="5" spans="3:17" ht="21.75" customHeight="1">
      <c r="C5" s="41"/>
      <c r="D5" s="184" t="s">
        <v>3</v>
      </c>
      <c r="E5" s="184"/>
      <c r="F5" s="184"/>
      <c r="G5" s="184"/>
      <c r="H5" s="184"/>
      <c r="I5" s="43"/>
      <c r="K5" s="204" t="s">
        <v>4</v>
      </c>
      <c r="L5" s="204"/>
      <c r="M5" s="204"/>
      <c r="N5" s="204"/>
      <c r="O5" s="204"/>
      <c r="P5" s="204"/>
      <c r="Q5" s="41"/>
    </row>
    <row r="6" spans="1:17" ht="12.75" customHeight="1" thickBot="1">
      <c r="A6" s="44"/>
      <c r="B6" s="41"/>
      <c r="C6" s="41"/>
      <c r="D6" s="43"/>
      <c r="E6" s="45"/>
      <c r="F6" s="43"/>
      <c r="G6" s="43"/>
      <c r="H6" s="43"/>
      <c r="I6" s="43"/>
      <c r="K6" s="46"/>
      <c r="L6" s="46"/>
      <c r="M6" s="46"/>
      <c r="N6" s="46"/>
      <c r="O6" s="46"/>
      <c r="P6" s="46"/>
      <c r="Q6" s="41"/>
    </row>
    <row r="7" spans="1:17" ht="15" thickBot="1">
      <c r="A7" s="41"/>
      <c r="B7" s="47"/>
      <c r="C7" s="48"/>
      <c r="D7" s="202" t="s">
        <v>5</v>
      </c>
      <c r="E7" s="202"/>
      <c r="F7" s="203"/>
      <c r="G7" s="217"/>
      <c r="H7" s="218"/>
      <c r="I7" s="219"/>
      <c r="K7" s="188" t="s">
        <v>6</v>
      </c>
      <c r="L7" s="188"/>
      <c r="M7" s="189"/>
      <c r="N7" s="194">
        <f>'FWS Monthly Summary'!B10</f>
        <v>0</v>
      </c>
      <c r="O7" s="195"/>
      <c r="P7" s="196"/>
      <c r="Q7" s="41"/>
    </row>
    <row r="8" spans="3:17" ht="15" thickBot="1">
      <c r="C8" s="48"/>
      <c r="D8" s="202" t="s">
        <v>111</v>
      </c>
      <c r="E8" s="202"/>
      <c r="F8" s="203"/>
      <c r="G8" s="191"/>
      <c r="H8" s="192"/>
      <c r="I8" s="193"/>
      <c r="K8" s="188" t="s">
        <v>7</v>
      </c>
      <c r="L8" s="188"/>
      <c r="M8" s="189"/>
      <c r="N8" s="199">
        <f>'FWS Monthly Summary'!B13</f>
        <v>0</v>
      </c>
      <c r="O8" s="195"/>
      <c r="P8" s="196"/>
      <c r="Q8" s="41"/>
    </row>
    <row r="9" spans="3:17" ht="15" thickBot="1">
      <c r="C9" s="41"/>
      <c r="D9" s="43"/>
      <c r="E9" s="49" t="s">
        <v>82</v>
      </c>
      <c r="F9" s="43"/>
      <c r="G9" s="211"/>
      <c r="H9" s="212"/>
      <c r="I9" s="213"/>
      <c r="K9" s="188" t="s">
        <v>8</v>
      </c>
      <c r="L9" s="188"/>
      <c r="M9" s="189"/>
      <c r="N9" s="194">
        <f>'FWS Monthly Summary'!B14</f>
        <v>0</v>
      </c>
      <c r="O9" s="195"/>
      <c r="P9" s="196"/>
      <c r="Q9" s="41"/>
    </row>
    <row r="10" spans="1:17" ht="15" thickBot="1">
      <c r="A10" s="41"/>
      <c r="B10" s="41"/>
      <c r="C10" s="41"/>
      <c r="D10" s="41"/>
      <c r="F10" s="41"/>
      <c r="G10" s="47"/>
      <c r="H10" s="220"/>
      <c r="I10" s="220"/>
      <c r="K10" s="188" t="s">
        <v>9</v>
      </c>
      <c r="L10" s="188"/>
      <c r="M10" s="189"/>
      <c r="N10" s="194">
        <f>'FWS Monthly Summary'!B9</f>
        <v>0</v>
      </c>
      <c r="O10" s="195"/>
      <c r="P10" s="196"/>
      <c r="Q10" s="41"/>
    </row>
    <row r="11" spans="4:17" ht="15" thickBot="1">
      <c r="D11" s="206">
        <f>R26</f>
        <v>0</v>
      </c>
      <c r="E11" s="207"/>
      <c r="F11" s="83"/>
      <c r="G11" s="50"/>
      <c r="H11" s="208">
        <f>D11*F11</f>
        <v>0</v>
      </c>
      <c r="I11" s="209"/>
      <c r="K11" s="188" t="s">
        <v>10</v>
      </c>
      <c r="L11" s="188"/>
      <c r="M11" s="189"/>
      <c r="N11" s="194">
        <f>'FWS Monthly Summary'!B11</f>
        <v>0</v>
      </c>
      <c r="O11" s="195"/>
      <c r="P11" s="196"/>
      <c r="Q11" s="41"/>
    </row>
    <row r="12" spans="4:17" ht="15" thickBot="1">
      <c r="D12" s="205" t="s">
        <v>14</v>
      </c>
      <c r="E12" s="205"/>
      <c r="F12" s="51" t="s">
        <v>16</v>
      </c>
      <c r="G12" s="52"/>
      <c r="H12" s="210" t="s">
        <v>14</v>
      </c>
      <c r="I12" s="210"/>
      <c r="K12" s="188" t="s">
        <v>133</v>
      </c>
      <c r="L12" s="188"/>
      <c r="M12" s="189"/>
      <c r="N12" s="194">
        <f>'FWS Monthly Summary'!B12</f>
        <v>0</v>
      </c>
      <c r="O12" s="195"/>
      <c r="P12" s="196"/>
      <c r="Q12" s="41"/>
    </row>
    <row r="13" spans="4:17" ht="18">
      <c r="D13" s="205" t="s">
        <v>15</v>
      </c>
      <c r="E13" s="205"/>
      <c r="F13" s="51" t="s">
        <v>78</v>
      </c>
      <c r="G13" s="53" t="s">
        <v>18</v>
      </c>
      <c r="H13" s="210" t="s">
        <v>17</v>
      </c>
      <c r="I13" s="210"/>
      <c r="K13" s="188"/>
      <c r="L13" s="188"/>
      <c r="M13" s="190"/>
      <c r="N13" s="54"/>
      <c r="O13" s="55"/>
      <c r="P13" s="46"/>
      <c r="Q13" s="41"/>
    </row>
    <row r="14" spans="1:17" ht="12.75">
      <c r="A14" s="41"/>
      <c r="B14" s="47"/>
      <c r="C14" s="47"/>
      <c r="D14" s="56"/>
      <c r="P14" s="183" t="s">
        <v>95</v>
      </c>
      <c r="Q14" s="183"/>
    </row>
    <row r="15" spans="1:18" s="57" customFormat="1" ht="12.75">
      <c r="A15" s="58" t="s">
        <v>19</v>
      </c>
      <c r="B15" s="185" t="s">
        <v>21</v>
      </c>
      <c r="C15" s="185"/>
      <c r="D15" s="186" t="s">
        <v>22</v>
      </c>
      <c r="E15" s="187"/>
      <c r="F15" s="183" t="s">
        <v>43</v>
      </c>
      <c r="G15" s="183"/>
      <c r="H15" s="183" t="s">
        <v>23</v>
      </c>
      <c r="I15" s="183"/>
      <c r="J15" s="185" t="s">
        <v>44</v>
      </c>
      <c r="K15" s="185"/>
      <c r="L15" s="183" t="s">
        <v>24</v>
      </c>
      <c r="M15" s="183"/>
      <c r="N15" s="183" t="s">
        <v>25</v>
      </c>
      <c r="O15" s="183"/>
      <c r="P15" s="183" t="s">
        <v>26</v>
      </c>
      <c r="Q15" s="183"/>
      <c r="R15" s="57" t="s">
        <v>55</v>
      </c>
    </row>
    <row r="16" spans="1:18" s="62" customFormat="1" ht="13.5" thickBot="1">
      <c r="A16" s="61" t="s">
        <v>20</v>
      </c>
      <c r="B16" s="58" t="s">
        <v>45</v>
      </c>
      <c r="C16" s="58" t="s">
        <v>46</v>
      </c>
      <c r="D16" s="59" t="s">
        <v>45</v>
      </c>
      <c r="E16" s="57" t="s">
        <v>46</v>
      </c>
      <c r="F16" s="57" t="s">
        <v>45</v>
      </c>
      <c r="G16" s="57" t="s">
        <v>46</v>
      </c>
      <c r="H16" s="57" t="s">
        <v>45</v>
      </c>
      <c r="I16" s="57" t="s">
        <v>46</v>
      </c>
      <c r="J16" s="57" t="s">
        <v>45</v>
      </c>
      <c r="K16" s="57" t="s">
        <v>46</v>
      </c>
      <c r="L16" s="57" t="s">
        <v>45</v>
      </c>
      <c r="M16" s="57" t="s">
        <v>46</v>
      </c>
      <c r="N16" s="57" t="s">
        <v>45</v>
      </c>
      <c r="O16" s="57" t="s">
        <v>46</v>
      </c>
      <c r="P16" s="57" t="s">
        <v>45</v>
      </c>
      <c r="Q16" s="58" t="s">
        <v>46</v>
      </c>
      <c r="R16" s="62" t="s">
        <v>56</v>
      </c>
    </row>
    <row r="17" spans="1:18" ht="26.25" customHeight="1" thickBot="1">
      <c r="A17" s="84"/>
      <c r="B17" s="108"/>
      <c r="C17" s="109"/>
      <c r="D17" s="85"/>
      <c r="E17" s="120"/>
      <c r="F17" s="85"/>
      <c r="G17" s="120"/>
      <c r="H17" s="85"/>
      <c r="I17" s="86"/>
      <c r="J17" s="85"/>
      <c r="K17" s="86"/>
      <c r="L17" s="85"/>
      <c r="M17" s="86"/>
      <c r="N17" s="108"/>
      <c r="O17" s="110"/>
      <c r="P17" s="63">
        <f aca="true" t="shared" si="0" ref="P17:Q22">SUM(B17+D17+F17+H17+J17+L17+N17)</f>
        <v>0</v>
      </c>
      <c r="Q17" s="63">
        <f t="shared" si="0"/>
        <v>0</v>
      </c>
      <c r="R17" s="64">
        <f aca="true" t="shared" si="1" ref="R17:R22">SUM(P17+Q17/60)</f>
        <v>0</v>
      </c>
    </row>
    <row r="18" spans="1:18" ht="26.25" customHeight="1" thickBot="1">
      <c r="A18" s="87"/>
      <c r="B18" s="111"/>
      <c r="C18" s="112"/>
      <c r="D18" s="88"/>
      <c r="E18" s="89"/>
      <c r="F18" s="88"/>
      <c r="G18" s="89"/>
      <c r="H18" s="88"/>
      <c r="I18" s="90"/>
      <c r="J18" s="88"/>
      <c r="K18" s="90"/>
      <c r="L18" s="88"/>
      <c r="M18" s="90"/>
      <c r="N18" s="111"/>
      <c r="O18" s="117"/>
      <c r="P18" s="63">
        <f t="shared" si="0"/>
        <v>0</v>
      </c>
      <c r="Q18" s="63">
        <f t="shared" si="0"/>
        <v>0</v>
      </c>
      <c r="R18" s="64">
        <f t="shared" si="1"/>
        <v>0</v>
      </c>
    </row>
    <row r="19" spans="1:18" ht="26.25" customHeight="1" thickBot="1">
      <c r="A19" s="87"/>
      <c r="B19" s="113"/>
      <c r="C19" s="114"/>
      <c r="D19" s="91"/>
      <c r="E19" s="92"/>
      <c r="F19" s="91"/>
      <c r="G19" s="92"/>
      <c r="H19" s="91"/>
      <c r="I19" s="93"/>
      <c r="J19" s="91"/>
      <c r="K19" s="93"/>
      <c r="L19" s="91"/>
      <c r="M19" s="93"/>
      <c r="N19" s="113"/>
      <c r="O19" s="118"/>
      <c r="P19" s="63">
        <f t="shared" si="0"/>
        <v>0</v>
      </c>
      <c r="Q19" s="63">
        <f t="shared" si="0"/>
        <v>0</v>
      </c>
      <c r="R19" s="64">
        <f t="shared" si="1"/>
        <v>0</v>
      </c>
    </row>
    <row r="20" spans="1:18" ht="26.25" customHeight="1" thickBot="1">
      <c r="A20" s="87"/>
      <c r="B20" s="111"/>
      <c r="C20" s="112"/>
      <c r="D20" s="88"/>
      <c r="E20" s="89"/>
      <c r="F20" s="88"/>
      <c r="G20" s="89"/>
      <c r="H20" s="88"/>
      <c r="I20" s="90"/>
      <c r="J20" s="88"/>
      <c r="K20" s="90"/>
      <c r="L20" s="88"/>
      <c r="M20" s="90"/>
      <c r="N20" s="111"/>
      <c r="O20" s="117"/>
      <c r="P20" s="63">
        <f t="shared" si="0"/>
        <v>0</v>
      </c>
      <c r="Q20" s="63">
        <f t="shared" si="0"/>
        <v>0</v>
      </c>
      <c r="R20" s="64">
        <f t="shared" si="1"/>
        <v>0</v>
      </c>
    </row>
    <row r="21" spans="1:18" ht="26.25" customHeight="1" thickBot="1">
      <c r="A21" s="87"/>
      <c r="B21" s="113"/>
      <c r="C21" s="114"/>
      <c r="D21" s="91"/>
      <c r="E21" s="92"/>
      <c r="F21" s="91"/>
      <c r="G21" s="92"/>
      <c r="H21" s="91"/>
      <c r="I21" s="93"/>
      <c r="J21" s="91"/>
      <c r="K21" s="93"/>
      <c r="L21" s="91"/>
      <c r="M21" s="93"/>
      <c r="N21" s="113"/>
      <c r="O21" s="118"/>
      <c r="P21" s="63">
        <f t="shared" si="0"/>
        <v>0</v>
      </c>
      <c r="Q21" s="63">
        <f t="shared" si="0"/>
        <v>0</v>
      </c>
      <c r="R21" s="64">
        <f t="shared" si="1"/>
        <v>0</v>
      </c>
    </row>
    <row r="22" spans="1:18" ht="26.25" customHeight="1" thickBot="1">
      <c r="A22" s="94"/>
      <c r="B22" s="115"/>
      <c r="C22" s="116"/>
      <c r="D22" s="121"/>
      <c r="E22" s="122"/>
      <c r="F22" s="121"/>
      <c r="G22" s="122"/>
      <c r="H22" s="121"/>
      <c r="I22" s="123"/>
      <c r="J22" s="121"/>
      <c r="K22" s="123"/>
      <c r="L22" s="121"/>
      <c r="M22" s="123"/>
      <c r="N22" s="115"/>
      <c r="O22" s="119"/>
      <c r="P22" s="65">
        <f t="shared" si="0"/>
        <v>0</v>
      </c>
      <c r="Q22" s="63">
        <f t="shared" si="0"/>
        <v>0</v>
      </c>
      <c r="R22" s="64">
        <f t="shared" si="1"/>
        <v>0</v>
      </c>
    </row>
    <row r="23" spans="4:18" ht="25.5" customHeight="1" thickBot="1">
      <c r="D23" s="66"/>
      <c r="E23" s="66"/>
      <c r="F23" s="67"/>
      <c r="G23" s="67"/>
      <c r="H23" s="67"/>
      <c r="I23" s="67"/>
      <c r="J23" s="67"/>
      <c r="K23" s="67"/>
      <c r="L23" s="67"/>
      <c r="M23" s="67"/>
      <c r="N23" s="67"/>
      <c r="O23" s="68" t="s">
        <v>47</v>
      </c>
      <c r="P23" s="69">
        <f>SUM(P17:P22)</f>
        <v>0</v>
      </c>
      <c r="Q23" s="65">
        <f>SUM(Q17:Q22)</f>
        <v>0</v>
      </c>
      <c r="R23" s="64">
        <f>SUM(R17:R22)</f>
        <v>0</v>
      </c>
    </row>
    <row r="24" spans="10:18" ht="12.75">
      <c r="J24" s="36"/>
      <c r="R24" s="70"/>
    </row>
    <row r="25" spans="1:18" ht="15" thickBot="1">
      <c r="A25" s="71" t="s">
        <v>11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M25" s="62" t="s">
        <v>97</v>
      </c>
      <c r="P25" s="72"/>
      <c r="R25" s="73"/>
    </row>
    <row r="26" spans="1:18" ht="15.75" thickBo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M26" s="62" t="s">
        <v>48</v>
      </c>
      <c r="Q26" s="74" t="s">
        <v>109</v>
      </c>
      <c r="R26" s="64">
        <f>ROUND(R23,1)</f>
        <v>0</v>
      </c>
    </row>
    <row r="27" spans="1:15" ht="12.75">
      <c r="A27" s="75" t="s">
        <v>106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M27" s="76" t="s">
        <v>53</v>
      </c>
      <c r="N27" s="76"/>
      <c r="O27" s="76" t="s">
        <v>50</v>
      </c>
    </row>
    <row r="28" spans="1:15" ht="12" customHeight="1">
      <c r="A28" s="43" t="s">
        <v>30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O28" s="36" t="s">
        <v>49</v>
      </c>
    </row>
    <row r="29" spans="1:15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O29" s="36" t="s">
        <v>51</v>
      </c>
    </row>
    <row r="30" spans="1:15" ht="13.5" thickBot="1">
      <c r="A30" s="77" t="s">
        <v>12</v>
      </c>
      <c r="B30" s="43"/>
      <c r="C30" s="78"/>
      <c r="D30" s="78"/>
      <c r="E30" s="79"/>
      <c r="F30" s="79"/>
      <c r="G30" s="79"/>
      <c r="H30" s="79"/>
      <c r="I30" s="79"/>
      <c r="J30" s="79"/>
      <c r="K30" s="79"/>
      <c r="O30" s="36" t="s">
        <v>52</v>
      </c>
    </row>
    <row r="31" spans="1:16" ht="9.75" customHeight="1">
      <c r="A31" s="77"/>
      <c r="B31" s="43"/>
      <c r="C31" s="78"/>
      <c r="D31" s="78"/>
      <c r="E31" s="78"/>
      <c r="F31" s="78"/>
      <c r="G31" s="78"/>
      <c r="H31" s="78"/>
      <c r="I31" s="78"/>
      <c r="J31" s="78"/>
      <c r="K31" s="78"/>
      <c r="P31" s="60"/>
    </row>
    <row r="32" spans="1:11" ht="11.25" customHeight="1">
      <c r="A32" s="43"/>
      <c r="B32" s="43"/>
      <c r="C32" s="78"/>
      <c r="D32" s="78"/>
      <c r="E32" s="43"/>
      <c r="F32" s="43"/>
      <c r="G32" s="43"/>
      <c r="H32" s="43"/>
      <c r="I32" s="43"/>
      <c r="J32" s="43"/>
      <c r="K32" s="43"/>
    </row>
    <row r="33" spans="1:11" ht="17.25" customHeight="1">
      <c r="A33" s="43" t="s">
        <v>31</v>
      </c>
      <c r="B33" s="43"/>
      <c r="C33" s="78"/>
      <c r="D33" s="78"/>
      <c r="E33" s="78"/>
      <c r="F33" s="43"/>
      <c r="G33" s="43"/>
      <c r="H33" s="43"/>
      <c r="I33" s="43"/>
      <c r="J33" s="43"/>
      <c r="K33" s="43"/>
    </row>
    <row r="34" spans="1:11" ht="11.25" customHeight="1">
      <c r="A34" s="43" t="s">
        <v>32</v>
      </c>
      <c r="B34" s="43"/>
      <c r="C34" s="78"/>
      <c r="D34" s="78"/>
      <c r="E34" s="78"/>
      <c r="F34" s="43"/>
      <c r="G34" s="43"/>
      <c r="H34" s="43"/>
      <c r="I34" s="43"/>
      <c r="J34" s="43"/>
      <c r="K34" s="43"/>
    </row>
    <row r="35" spans="1:11" ht="14.25" customHeight="1">
      <c r="A35" s="43"/>
      <c r="B35" s="43"/>
      <c r="C35" s="78"/>
      <c r="D35" s="78"/>
      <c r="E35" s="43"/>
      <c r="F35" s="43"/>
      <c r="G35" s="43"/>
      <c r="H35" s="43"/>
      <c r="I35" s="43"/>
      <c r="J35" s="43"/>
      <c r="K35" s="43"/>
    </row>
    <row r="36" spans="1:11" ht="13.5" thickBot="1">
      <c r="A36" s="77" t="s">
        <v>13</v>
      </c>
      <c r="B36" s="43"/>
      <c r="C36" s="78"/>
      <c r="D36" s="78"/>
      <c r="E36" s="79"/>
      <c r="F36" s="79"/>
      <c r="G36" s="79"/>
      <c r="H36" s="79"/>
      <c r="I36" s="79"/>
      <c r="J36" s="79"/>
      <c r="K36" s="79"/>
    </row>
    <row r="37" spans="1:11" ht="23.25" customHeight="1">
      <c r="A37" s="43"/>
      <c r="B37" s="43"/>
      <c r="C37" s="78"/>
      <c r="D37" s="78"/>
      <c r="E37" s="43"/>
      <c r="F37" s="43"/>
      <c r="G37" s="43"/>
      <c r="H37" s="43"/>
      <c r="I37" s="43"/>
      <c r="J37" s="43"/>
      <c r="K37" s="43"/>
    </row>
    <row r="38" spans="1:11" ht="12.75">
      <c r="A38" s="43" t="s">
        <v>96</v>
      </c>
      <c r="B38" s="43"/>
      <c r="C38" s="78"/>
      <c r="D38" s="78"/>
      <c r="E38" s="78"/>
      <c r="F38" s="43"/>
      <c r="G38" s="43"/>
      <c r="H38" s="43"/>
      <c r="I38" s="43"/>
      <c r="J38" s="43"/>
      <c r="K38" s="43"/>
    </row>
    <row r="39" spans="1:11" ht="12.75">
      <c r="A39" s="43" t="s">
        <v>34</v>
      </c>
      <c r="B39" s="43"/>
      <c r="C39" s="78"/>
      <c r="D39" s="78"/>
      <c r="E39" s="43"/>
      <c r="F39" s="43"/>
      <c r="G39" s="43"/>
      <c r="H39" s="43"/>
      <c r="I39" s="43"/>
      <c r="J39" s="43"/>
      <c r="K39" s="43"/>
    </row>
    <row r="40" spans="1:11" ht="12.75">
      <c r="A40" s="43"/>
      <c r="B40" s="43"/>
      <c r="C40" s="78"/>
      <c r="D40" s="78"/>
      <c r="E40" s="43"/>
      <c r="F40" s="43"/>
      <c r="G40" s="43"/>
      <c r="H40" s="43"/>
      <c r="I40" s="43"/>
      <c r="J40" s="43"/>
      <c r="K40" s="43"/>
    </row>
    <row r="41" spans="1:11" ht="13.5" thickBot="1">
      <c r="A41" s="77" t="s">
        <v>33</v>
      </c>
      <c r="B41" s="43"/>
      <c r="C41" s="78"/>
      <c r="D41" s="78"/>
      <c r="E41" s="79"/>
      <c r="F41" s="79"/>
      <c r="G41" s="79"/>
      <c r="H41" s="79"/>
      <c r="I41" s="79"/>
      <c r="J41" s="79"/>
      <c r="K41" s="79"/>
    </row>
    <row r="42" ht="7.5" customHeight="1"/>
    <row r="47" ht="7.5" customHeight="1"/>
    <row r="49" spans="1:9" ht="12.75">
      <c r="A49" s="41"/>
      <c r="B49" s="80"/>
      <c r="E49" s="56"/>
      <c r="F49" s="56"/>
      <c r="G49" s="56"/>
      <c r="H49" s="56"/>
      <c r="I49" s="41"/>
    </row>
    <row r="50" spans="5:8" ht="12.75">
      <c r="E50" s="81"/>
      <c r="F50" s="81"/>
      <c r="G50" s="81"/>
      <c r="H50" s="81"/>
    </row>
    <row r="52" spans="3:4" ht="12.75">
      <c r="C52" s="82"/>
      <c r="D52" s="56"/>
    </row>
    <row r="53" spans="3:4" ht="12.75">
      <c r="C53" s="81"/>
      <c r="D53" s="81"/>
    </row>
  </sheetData>
  <sheetProtection password="C75A" sheet="1" objects="1" scenarios="1"/>
  <mergeCells count="39">
    <mergeCell ref="N11:P11"/>
    <mergeCell ref="N12:P12"/>
    <mergeCell ref="J15:K15"/>
    <mergeCell ref="L15:M15"/>
    <mergeCell ref="N15:O15"/>
    <mergeCell ref="P15:Q15"/>
    <mergeCell ref="B15:C15"/>
    <mergeCell ref="D15:E15"/>
    <mergeCell ref="F15:G15"/>
    <mergeCell ref="H15:I15"/>
    <mergeCell ref="D13:E13"/>
    <mergeCell ref="H13:I13"/>
    <mergeCell ref="K13:M13"/>
    <mergeCell ref="P14:Q14"/>
    <mergeCell ref="D11:E11"/>
    <mergeCell ref="H11:I11"/>
    <mergeCell ref="K11:M11"/>
    <mergeCell ref="D12:E12"/>
    <mergeCell ref="H12:I12"/>
    <mergeCell ref="K12:M12"/>
    <mergeCell ref="G9:I9"/>
    <mergeCell ref="K9:M9"/>
    <mergeCell ref="N9:P9"/>
    <mergeCell ref="H10:I10"/>
    <mergeCell ref="K10:M10"/>
    <mergeCell ref="N10:P10"/>
    <mergeCell ref="D8:F8"/>
    <mergeCell ref="G8:I8"/>
    <mergeCell ref="K8:M8"/>
    <mergeCell ref="N8:P8"/>
    <mergeCell ref="D7:F7"/>
    <mergeCell ref="G7:I7"/>
    <mergeCell ref="K7:M7"/>
    <mergeCell ref="N7:P7"/>
    <mergeCell ref="A1:R1"/>
    <mergeCell ref="D3:J3"/>
    <mergeCell ref="K3:P3"/>
    <mergeCell ref="D5:H5"/>
    <mergeCell ref="K5:P5"/>
  </mergeCells>
  <printOptions horizontalCentered="1" verticalCentered="1"/>
  <pageMargins left="0.75" right="0.75" top="0.25" bottom="0.25" header="0.5" footer="0.5"/>
  <pageSetup horizontalDpi="600" verticalDpi="600" orientation="landscape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DIEGO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Pastor</dc:creator>
  <cp:keywords/>
  <dc:description/>
  <cp:lastModifiedBy>cmills</cp:lastModifiedBy>
  <cp:lastPrinted>2000-11-10T16:57:08Z</cp:lastPrinted>
  <dcterms:created xsi:type="dcterms:W3CDTF">1999-07-22T23:44:01Z</dcterms:created>
  <dcterms:modified xsi:type="dcterms:W3CDTF">2007-02-13T23:15:44Z</dcterms:modified>
  <cp:category/>
  <cp:version/>
  <cp:contentType/>
  <cp:contentStatus/>
</cp:coreProperties>
</file>